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2_3_Economie\22_3_3_Werking\detailhandel\"/>
    </mc:Choice>
  </mc:AlternateContent>
  <xr:revisionPtr revIDLastSave="0" documentId="13_ncr:1_{FE4E52A4-A44B-4856-9D05-17D2595E3803}" xr6:coauthVersionLast="45" xr6:coauthVersionMax="46" xr10:uidLastSave="{00000000-0000-0000-0000-000000000000}"/>
  <bookViews>
    <workbookView xWindow="-108" yWindow="-108" windowWidth="23256" windowHeight="12576" xr2:uid="{9D5336EF-6F70-4B91-BE74-5D821AE56BE4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18" i="1" l="1"/>
  <c r="M70" i="1"/>
  <c r="M69" i="1"/>
  <c r="M67" i="1"/>
  <c r="M65" i="1"/>
  <c r="M64" i="1"/>
  <c r="M63" i="1"/>
  <c r="M62" i="1"/>
  <c r="M61" i="1"/>
  <c r="M59" i="1"/>
  <c r="M58" i="1"/>
  <c r="M57" i="1"/>
  <c r="M55" i="1"/>
  <c r="M53" i="1"/>
  <c r="M52" i="1"/>
  <c r="M51" i="1"/>
  <c r="M50" i="1"/>
  <c r="M48" i="1"/>
  <c r="M46" i="1"/>
  <c r="M44" i="1"/>
  <c r="M42" i="1"/>
  <c r="M41" i="1"/>
  <c r="M39" i="1"/>
  <c r="M37" i="1"/>
  <c r="M35" i="1"/>
  <c r="M33" i="1"/>
  <c r="M32" i="1"/>
  <c r="M31" i="1"/>
  <c r="M30" i="1"/>
  <c r="M29" i="1"/>
  <c r="M27" i="1"/>
  <c r="M26" i="1"/>
  <c r="M25" i="1"/>
  <c r="M24" i="1"/>
  <c r="M22" i="1"/>
  <c r="M21" i="1"/>
  <c r="M20" i="1"/>
  <c r="M19" i="1"/>
  <c r="M18" i="1"/>
  <c r="M17" i="1"/>
  <c r="M16" i="1"/>
  <c r="M15" i="1"/>
  <c r="M14" i="1"/>
  <c r="M12" i="1"/>
  <c r="M11" i="1"/>
  <c r="M10" i="1"/>
  <c r="M9" i="1"/>
  <c r="M8" i="1"/>
  <c r="M7" i="1"/>
  <c r="M6" i="1"/>
  <c r="M120" i="1" l="1"/>
  <c r="C120" i="1" l="1"/>
  <c r="D120" i="1"/>
  <c r="E120" i="1"/>
  <c r="K120" i="1"/>
  <c r="J120" i="1"/>
  <c r="I120" i="1"/>
  <c r="H120" i="1"/>
  <c r="G120" i="1"/>
  <c r="F120" i="1"/>
</calcChain>
</file>

<file path=xl/sharedStrings.xml><?xml version="1.0" encoding="utf-8"?>
<sst xmlns="http://schemas.openxmlformats.org/spreadsheetml/2006/main" count="247" uniqueCount="134">
  <si>
    <t>Opmerkingen</t>
  </si>
  <si>
    <t>verlichting</t>
  </si>
  <si>
    <t>BRUGGE CENTRUM</t>
  </si>
  <si>
    <t>Achiel Van Ackerplein</t>
  </si>
  <si>
    <t>Burg</t>
  </si>
  <si>
    <t>Ezelpoort (oost)</t>
  </si>
  <si>
    <t>Gentpoort (noord)</t>
  </si>
  <si>
    <t>Jeruzalemkerk</t>
  </si>
  <si>
    <t>Katelijnepoort (noord)</t>
  </si>
  <si>
    <t>Rondpunt Koning Albertlaan</t>
  </si>
  <si>
    <t>Leopold I laan</t>
  </si>
  <si>
    <t>Jan Van Eyckplein</t>
  </si>
  <si>
    <t>Vlamingstraat (schouwburg)</t>
  </si>
  <si>
    <t>Ankerplaats</t>
  </si>
  <si>
    <t>Werfplein</t>
  </si>
  <si>
    <t>Langestraat (Molenmeers)</t>
  </si>
  <si>
    <t>T’Zand (mobiele kokers)</t>
  </si>
  <si>
    <t>Graaf Visartpark</t>
  </si>
  <si>
    <t>Bargeplein</t>
  </si>
  <si>
    <t>zo dicht mogelijk bij brug mobiele koker</t>
  </si>
  <si>
    <t>Guido Gezelleplein</t>
  </si>
  <si>
    <t>Minnewaterpark</t>
  </si>
  <si>
    <t>Markt</t>
  </si>
  <si>
    <t>Op plaats van Ijspiste</t>
  </si>
  <si>
    <t>Minnewater winterterras</t>
  </si>
  <si>
    <t>ASSEBROEK</t>
  </si>
  <si>
    <t>Gaston Roelantsplein</t>
  </si>
  <si>
    <t>DUDZELE</t>
  </si>
  <si>
    <t>Begraafplaats (NW)</t>
  </si>
  <si>
    <t>KOOLKERKE</t>
  </si>
  <si>
    <t>Arendplein</t>
  </si>
  <si>
    <t>LISSEWEGE</t>
  </si>
  <si>
    <t>Onder de Toren</t>
  </si>
  <si>
    <t>SINT - ANDRIES</t>
  </si>
  <si>
    <t>Administratief gebouw</t>
  </si>
  <si>
    <t>SINT - JOZEF</t>
  </si>
  <si>
    <t>Rondsaertbekestraat</t>
  </si>
  <si>
    <t>SINT - KRUIS</t>
  </si>
  <si>
    <t>Gemeenschapshuis</t>
  </si>
  <si>
    <t>SINT - MICHIELS</t>
  </si>
  <si>
    <t>Gemeenschapshuis (o)</t>
  </si>
  <si>
    <t>Plein aan het kerkhof</t>
  </si>
  <si>
    <t xml:space="preserve">Rond punt Koning Albert I laan en Astridlaan </t>
  </si>
  <si>
    <t>Plein hoek Rijselstraat met Tillegemstraat</t>
  </si>
  <si>
    <t>SINT - PIETERS</t>
  </si>
  <si>
    <t>Kerk Sint-Pieters</t>
  </si>
  <si>
    <t>ZEEBRUGGE</t>
  </si>
  <si>
    <t>Heiststraat</t>
  </si>
  <si>
    <t>ZWANKENDAMME</t>
  </si>
  <si>
    <t>Verlichting</t>
  </si>
  <si>
    <t>kruising N31 en Stationsstraat</t>
  </si>
  <si>
    <t xml:space="preserve">NIEUW </t>
  </si>
  <si>
    <t>2 kleinere bomen aan de ingang van de kerk</t>
  </si>
  <si>
    <t>Reservebomen</t>
  </si>
  <si>
    <t>Stadsgebouwen</t>
  </si>
  <si>
    <t>In pot met kluit</t>
  </si>
  <si>
    <t>Afgezaagd</t>
  </si>
  <si>
    <t>2,5 m</t>
  </si>
  <si>
    <t>In het onthaal van stadsgebouwen. Te bestellen voor 1 September. Versiering zelf te voorzien door de dienst.</t>
  </si>
  <si>
    <t>1,5 m</t>
  </si>
  <si>
    <t>3 m</t>
  </si>
  <si>
    <t>5 m</t>
  </si>
  <si>
    <t>7 m</t>
  </si>
  <si>
    <t>9 m</t>
  </si>
  <si>
    <t>13 m</t>
  </si>
  <si>
    <t>Burg en Huis van de Bruggeling. Bomen zijn versierd.</t>
  </si>
  <si>
    <t xml:space="preserve">5 m </t>
  </si>
  <si>
    <t>rotonde Blankenberse steenweg / Oostendsesteendweg</t>
  </si>
  <si>
    <t>Marktplein</t>
  </si>
  <si>
    <t>Vismijnstraat aan Seafront</t>
  </si>
  <si>
    <t>Raming</t>
  </si>
  <si>
    <t>Handelszaken poortstraten</t>
  </si>
  <si>
    <t>Ezelstraat</t>
  </si>
  <si>
    <t>Smedenstraat</t>
  </si>
  <si>
    <t>Zilverpand</t>
  </si>
  <si>
    <t>Marktplein Kloosterhof</t>
  </si>
  <si>
    <t>Extra bomen comité</t>
  </si>
  <si>
    <t>Walplein</t>
  </si>
  <si>
    <t>Elektriciteit Seafrnt</t>
  </si>
  <si>
    <t>Mobiel</t>
  </si>
  <si>
    <t>Vast</t>
  </si>
  <si>
    <t>Koker</t>
  </si>
  <si>
    <t>Pot</t>
  </si>
  <si>
    <t>Te plaatsen door aannemer</t>
  </si>
  <si>
    <t>Burg (op dolomiet)</t>
  </si>
  <si>
    <t>Sint - Pauluskerk</t>
  </si>
  <si>
    <t>Koker controleren</t>
  </si>
  <si>
    <t>Venetiëstraat (Station)</t>
  </si>
  <si>
    <t>Stelle Maris (Kerk zeebrugge bad)</t>
  </si>
  <si>
    <t>Hoogstraat</t>
  </si>
  <si>
    <t>Langestraat</t>
  </si>
  <si>
    <t>Sint - Jacobstraat</t>
  </si>
  <si>
    <t>Katelijnestraat</t>
  </si>
  <si>
    <t>Gentpoortstraat</t>
  </si>
  <si>
    <t>Vlamingstraat</t>
  </si>
  <si>
    <t>Academiestraat</t>
  </si>
  <si>
    <t>Niklaas Desparsstraat</t>
  </si>
  <si>
    <t>Breidelstraat</t>
  </si>
  <si>
    <t>Sint - Amandstraat</t>
  </si>
  <si>
    <t>Eekhoutstraat</t>
  </si>
  <si>
    <t>Wollestraat</t>
  </si>
  <si>
    <t>Noordzandstraat</t>
  </si>
  <si>
    <t>Steenstraat</t>
  </si>
  <si>
    <t>Zuidzandstraat</t>
  </si>
  <si>
    <t>Geldmuntstraat</t>
  </si>
  <si>
    <t>t'Zand</t>
  </si>
  <si>
    <t>Vrijdagmarkt</t>
  </si>
  <si>
    <t>Mariastraat</t>
  </si>
  <si>
    <t>Philipstockstraat</t>
  </si>
  <si>
    <t>Handelszaken Dudzele</t>
  </si>
  <si>
    <t>Dorpsplein</t>
  </si>
  <si>
    <t>Dudzeelse Steenweg</t>
  </si>
  <si>
    <t>Sint - Lenardstraat</t>
  </si>
  <si>
    <t>Westkapelsesteenweg</t>
  </si>
  <si>
    <t>Handelszaken Lissewege</t>
  </si>
  <si>
    <t>Lisseweegs Vaartje</t>
  </si>
  <si>
    <t>Stationsstraat</t>
  </si>
  <si>
    <t>Walram Romboudtstraat</t>
  </si>
  <si>
    <t>Jacob Reyvaetstraat</t>
  </si>
  <si>
    <t>Sint-Pieters</t>
  </si>
  <si>
    <t>Vokskunde museum</t>
  </si>
  <si>
    <t>School accademie</t>
  </si>
  <si>
    <t>Comité Male</t>
  </si>
  <si>
    <t>Nieuw voorstel 2021</t>
  </si>
  <si>
    <t>Vismarkt</t>
  </si>
  <si>
    <t>TOTAAL EXCL HANDELAARS :</t>
  </si>
  <si>
    <t>Huidevetterslein</t>
  </si>
  <si>
    <t>Jozef Suféstraat</t>
  </si>
  <si>
    <t>Dweersstraat</t>
  </si>
  <si>
    <t>Mallebergplaats</t>
  </si>
  <si>
    <t>Sint-Annaplein</t>
  </si>
  <si>
    <t>Binnenhof</t>
  </si>
  <si>
    <t>Koker plaatsen of mobiel?</t>
  </si>
  <si>
    <t>Verlichting in aanvraag Steven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</si>
</sst>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Verdana"/>
      <family val="2"/>
    </font>
    <font>
      <sz val="9"/>
      <color theme="1"/>
      <name val="Verdana"/>
      <family val="2"/>
    </font>
    <font>
      <b/>
      <u/>
      <sz val="12"/>
      <color theme="1"/>
      <name val="Verdana"/>
      <family val="2"/>
    </font>
    <font>
      <sz val="10"/>
      <color theme="1"/>
      <name val="Verdana"/>
      <family val="2"/>
    </font>
    <font>
      <b/>
      <sz val="12"/>
      <color theme="1"/>
      <name val="Verdana"/>
      <family val="2"/>
    </font>
    <font>
      <b/>
      <sz val="9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3" fillId="2" borderId="11" xfId="0" applyFont="1" applyFill="1" applyBorder="1" applyAlignment="1">
      <alignment vertical="center" wrapText="1"/>
    </xf>
    <xf numFmtId="0" fontId="0" fillId="0" borderId="12" xfId="0" applyBorder="1"/>
    <xf numFmtId="0" fontId="0" fillId="0" borderId="9" xfId="0" applyBorder="1"/>
    <xf numFmtId="0" fontId="0" fillId="0" borderId="2" xfId="0" applyBorder="1"/>
    <xf numFmtId="0" fontId="0" fillId="0" borderId="12" xfId="0" applyBorder="1" applyAlignment="1">
      <alignment horizontal="left" vertical="center"/>
    </xf>
    <xf numFmtId="0" fontId="2" fillId="3" borderId="3" xfId="0" applyFont="1" applyFill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3" fillId="2" borderId="10" xfId="0" applyNumberFormat="1" applyFont="1" applyFill="1" applyBorder="1" applyAlignment="1">
      <alignment vertical="center" wrapText="1"/>
    </xf>
    <xf numFmtId="0" fontId="7" fillId="0" borderId="10" xfId="0" applyNumberFormat="1" applyFont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4" borderId="3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FC4FB-ED48-48EE-9AA6-598423D7B1AD}">
  <sheetPr>
    <pageSetUpPr fitToPage="1"/>
  </sheetPr>
  <dimension ref="A1:U120"/>
  <sheetViews>
    <sheetView tabSelected="1" topLeftCell="A64" zoomScale="90" zoomScaleNormal="90" workbookViewId="0">
      <selection activeCell="B111" sqref="B111"/>
    </sheetView>
  </sheetViews>
  <sheetFormatPr defaultRowHeight="14.4" x14ac:dyDescent="0.3"/>
  <cols>
    <col min="1" max="1" width="39" customWidth="1"/>
    <col min="2" max="2" width="29.44140625" customWidth="1"/>
    <col min="3" max="5" width="9.109375" customWidth="1"/>
    <col min="11" max="11" width="12.44140625" customWidth="1"/>
    <col min="12" max="12" width="27.6640625" customWidth="1"/>
    <col min="13" max="13" width="19.109375" hidden="1" customWidth="1"/>
    <col min="14" max="14" width="9.5546875" hidden="1" customWidth="1"/>
    <col min="15" max="17" width="13.6640625" customWidth="1"/>
    <col min="18" max="18" width="40.33203125" customWidth="1"/>
    <col min="19" max="19" width="9.88671875" customWidth="1"/>
    <col min="20" max="21" width="9.109375" customWidth="1"/>
  </cols>
  <sheetData>
    <row r="1" spans="1:21" hidden="1" x14ac:dyDescent="0.3">
      <c r="O1" s="37"/>
      <c r="P1" s="37"/>
      <c r="Q1" s="37"/>
      <c r="S1" s="18"/>
      <c r="T1" s="18"/>
      <c r="U1" s="18"/>
    </row>
    <row r="2" spans="1:21" ht="15" hidden="1" thickBot="1" x14ac:dyDescent="0.35">
      <c r="A2" t="s">
        <v>70</v>
      </c>
      <c r="C2">
        <v>26</v>
      </c>
      <c r="D2">
        <v>32</v>
      </c>
      <c r="E2">
        <v>40</v>
      </c>
      <c r="F2">
        <v>25</v>
      </c>
      <c r="G2">
        <v>50</v>
      </c>
      <c r="H2">
        <v>250</v>
      </c>
      <c r="I2">
        <v>300</v>
      </c>
      <c r="J2">
        <v>3000</v>
      </c>
    </row>
    <row r="3" spans="1:21" ht="30.75" customHeight="1" thickBot="1" x14ac:dyDescent="0.35">
      <c r="C3" s="34" t="s">
        <v>55</v>
      </c>
      <c r="D3" s="35"/>
      <c r="E3" s="36"/>
      <c r="F3" s="31" t="s">
        <v>56</v>
      </c>
      <c r="G3" s="32"/>
      <c r="H3" s="32"/>
      <c r="I3" s="32"/>
      <c r="J3" s="33"/>
      <c r="O3" s="17"/>
    </row>
    <row r="4" spans="1:21" ht="16.8" thickBot="1" x14ac:dyDescent="0.35">
      <c r="A4" s="1" t="s">
        <v>123</v>
      </c>
      <c r="B4" s="15" t="s">
        <v>0</v>
      </c>
      <c r="C4" s="13" t="s">
        <v>59</v>
      </c>
      <c r="D4" s="13" t="s">
        <v>57</v>
      </c>
      <c r="E4" s="13" t="s">
        <v>60</v>
      </c>
      <c r="F4" s="13" t="s">
        <v>57</v>
      </c>
      <c r="G4" s="13" t="s">
        <v>61</v>
      </c>
      <c r="H4" s="13" t="s">
        <v>62</v>
      </c>
      <c r="I4" s="13" t="s">
        <v>63</v>
      </c>
      <c r="J4" s="13" t="s">
        <v>64</v>
      </c>
      <c r="K4" s="2" t="s">
        <v>1</v>
      </c>
      <c r="L4" s="14" t="s">
        <v>0</v>
      </c>
      <c r="M4" s="14" t="s">
        <v>70</v>
      </c>
      <c r="N4" s="14" t="s">
        <v>81</v>
      </c>
    </row>
    <row r="5" spans="1:21" ht="16.8" thickBot="1" x14ac:dyDescent="0.35">
      <c r="A5" s="3" t="s">
        <v>2</v>
      </c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9"/>
    </row>
    <row r="6" spans="1:21" ht="16.8" thickBot="1" x14ac:dyDescent="0.35">
      <c r="A6" s="6" t="s">
        <v>3</v>
      </c>
      <c r="B6" s="6"/>
      <c r="C6" s="6"/>
      <c r="D6" s="6"/>
      <c r="E6" s="6"/>
      <c r="F6" s="6"/>
      <c r="G6" s="6"/>
      <c r="H6" s="6"/>
      <c r="I6" s="6">
        <v>1</v>
      </c>
      <c r="J6" s="6"/>
      <c r="K6" s="6">
        <v>1</v>
      </c>
      <c r="L6" s="6"/>
      <c r="M6" s="25">
        <f>I6*I2</f>
        <v>300</v>
      </c>
      <c r="N6" s="20" t="s">
        <v>80</v>
      </c>
    </row>
    <row r="7" spans="1:21" ht="16.8" thickBot="1" x14ac:dyDescent="0.35">
      <c r="A7" s="6" t="s">
        <v>4</v>
      </c>
      <c r="B7" s="7"/>
      <c r="C7" s="8"/>
      <c r="D7" s="8"/>
      <c r="E7" s="8"/>
      <c r="F7" s="8"/>
      <c r="G7" s="8"/>
      <c r="H7" s="8"/>
      <c r="I7" s="8"/>
      <c r="J7" s="8">
        <v>1</v>
      </c>
      <c r="K7" s="8">
        <v>1</v>
      </c>
      <c r="L7" s="8" t="s">
        <v>83</v>
      </c>
      <c r="M7" s="25">
        <f>J7*J2</f>
        <v>3000</v>
      </c>
      <c r="N7" s="20" t="s">
        <v>80</v>
      </c>
    </row>
    <row r="8" spans="1:21" ht="16.8" thickBot="1" x14ac:dyDescent="0.35">
      <c r="A8" s="6" t="s">
        <v>84</v>
      </c>
      <c r="B8" s="7"/>
      <c r="C8" s="8"/>
      <c r="D8" s="8"/>
      <c r="E8" s="8"/>
      <c r="F8" s="8">
        <v>15</v>
      </c>
      <c r="G8" s="8">
        <v>7</v>
      </c>
      <c r="H8" s="8">
        <v>5</v>
      </c>
      <c r="I8" s="8">
        <v>3</v>
      </c>
      <c r="J8" s="8"/>
      <c r="K8" s="8"/>
      <c r="L8" s="8"/>
      <c r="M8" s="25">
        <f>(I8*I2)+(H8*H2)+(G8*G2)+(F8*F2)</f>
        <v>2875</v>
      </c>
      <c r="N8" s="20" t="s">
        <v>79</v>
      </c>
    </row>
    <row r="9" spans="1:21" ht="16.8" thickBot="1" x14ac:dyDescent="0.35">
      <c r="A9" s="6" t="s">
        <v>5</v>
      </c>
      <c r="B9" s="7"/>
      <c r="C9" s="8"/>
      <c r="D9" s="8"/>
      <c r="E9" s="8"/>
      <c r="F9" s="8"/>
      <c r="G9" s="8"/>
      <c r="H9" s="8"/>
      <c r="I9" s="8">
        <v>1</v>
      </c>
      <c r="J9" s="8"/>
      <c r="K9" s="8">
        <v>1</v>
      </c>
      <c r="L9" s="8"/>
      <c r="M9" s="25">
        <f>I9*I2</f>
        <v>300</v>
      </c>
      <c r="N9" s="20" t="s">
        <v>80</v>
      </c>
    </row>
    <row r="10" spans="1:21" ht="16.8" thickBot="1" x14ac:dyDescent="0.35">
      <c r="A10" s="6" t="s">
        <v>6</v>
      </c>
      <c r="B10" s="7"/>
      <c r="C10" s="8"/>
      <c r="D10" s="8"/>
      <c r="E10" s="8"/>
      <c r="F10" s="8"/>
      <c r="G10" s="8"/>
      <c r="H10" s="8"/>
      <c r="I10" s="8">
        <v>1</v>
      </c>
      <c r="J10" s="8"/>
      <c r="K10" s="8">
        <v>1</v>
      </c>
      <c r="L10" s="8"/>
      <c r="M10" s="25">
        <f>I10*I2</f>
        <v>300</v>
      </c>
      <c r="N10" s="20" t="s">
        <v>80</v>
      </c>
    </row>
    <row r="11" spans="1:21" ht="16.8" thickBot="1" x14ac:dyDescent="0.35">
      <c r="A11" s="6" t="s">
        <v>7</v>
      </c>
      <c r="B11" s="7"/>
      <c r="C11" s="8"/>
      <c r="D11" s="8"/>
      <c r="E11" s="8"/>
      <c r="F11" s="8"/>
      <c r="G11" s="8"/>
      <c r="H11" s="8"/>
      <c r="I11" s="8">
        <v>1</v>
      </c>
      <c r="J11" s="8"/>
      <c r="K11" s="8">
        <v>1</v>
      </c>
      <c r="L11" s="8"/>
      <c r="M11" s="25">
        <f>I11*I2</f>
        <v>300</v>
      </c>
      <c r="N11" s="20" t="s">
        <v>80</v>
      </c>
    </row>
    <row r="12" spans="1:21" ht="16.8" thickBot="1" x14ac:dyDescent="0.35">
      <c r="A12" s="6" t="s">
        <v>8</v>
      </c>
      <c r="B12" s="7"/>
      <c r="C12" s="8"/>
      <c r="D12" s="8"/>
      <c r="E12" s="8"/>
      <c r="F12" s="8"/>
      <c r="G12" s="8"/>
      <c r="H12" s="8"/>
      <c r="I12" s="8">
        <v>1</v>
      </c>
      <c r="J12" s="8"/>
      <c r="K12" s="8">
        <v>1</v>
      </c>
      <c r="L12" s="8"/>
      <c r="M12" s="25">
        <f>I12*I2</f>
        <v>300</v>
      </c>
      <c r="N12" s="20" t="s">
        <v>80</v>
      </c>
    </row>
    <row r="13" spans="1:21" ht="16.8" thickBot="1" x14ac:dyDescent="0.35">
      <c r="A13" s="6" t="s">
        <v>126</v>
      </c>
      <c r="B13" s="24" t="s">
        <v>51</v>
      </c>
      <c r="C13" s="8"/>
      <c r="D13" s="8"/>
      <c r="E13" s="8"/>
      <c r="F13" s="8"/>
      <c r="G13" s="8"/>
      <c r="H13" s="8">
        <v>1</v>
      </c>
      <c r="I13" s="8"/>
      <c r="J13" s="8"/>
      <c r="K13" s="8"/>
      <c r="L13" s="8"/>
      <c r="M13" s="25">
        <v>250</v>
      </c>
      <c r="N13" s="20" t="s">
        <v>79</v>
      </c>
    </row>
    <row r="14" spans="1:21" ht="16.8" thickBot="1" x14ac:dyDescent="0.35">
      <c r="A14" s="6" t="s">
        <v>9</v>
      </c>
      <c r="B14" s="7"/>
      <c r="C14" s="8"/>
      <c r="D14" s="8"/>
      <c r="E14" s="8"/>
      <c r="F14" s="8"/>
      <c r="G14" s="8"/>
      <c r="H14" s="8"/>
      <c r="I14" s="8">
        <v>3</v>
      </c>
      <c r="J14" s="8"/>
      <c r="K14" s="8">
        <v>3</v>
      </c>
      <c r="L14" s="8"/>
      <c r="M14" s="25">
        <f>I14*I2</f>
        <v>900</v>
      </c>
      <c r="N14" s="20" t="s">
        <v>80</v>
      </c>
    </row>
    <row r="15" spans="1:21" ht="16.8" thickBot="1" x14ac:dyDescent="0.35">
      <c r="A15" s="6" t="s">
        <v>10</v>
      </c>
      <c r="B15" s="7"/>
      <c r="C15" s="8"/>
      <c r="D15" s="8"/>
      <c r="E15" s="8"/>
      <c r="F15" s="8"/>
      <c r="G15" s="8"/>
      <c r="H15" s="8"/>
      <c r="I15" s="8">
        <v>1</v>
      </c>
      <c r="J15" s="8"/>
      <c r="K15" s="8">
        <v>1</v>
      </c>
      <c r="L15" s="8"/>
      <c r="M15" s="25">
        <f>I15*I2</f>
        <v>300</v>
      </c>
      <c r="N15" s="20" t="s">
        <v>80</v>
      </c>
    </row>
    <row r="16" spans="1:21" ht="16.8" thickBot="1" x14ac:dyDescent="0.35">
      <c r="A16" s="6" t="s">
        <v>11</v>
      </c>
      <c r="B16" s="7"/>
      <c r="C16" s="8"/>
      <c r="D16" s="8"/>
      <c r="E16" s="8"/>
      <c r="F16" s="8"/>
      <c r="G16" s="8"/>
      <c r="H16" s="8"/>
      <c r="I16" s="8">
        <v>1</v>
      </c>
      <c r="J16" s="8"/>
      <c r="K16" s="8">
        <v>1</v>
      </c>
      <c r="L16" s="8"/>
      <c r="M16" s="25">
        <f>I16*I2</f>
        <v>300</v>
      </c>
      <c r="N16" s="20" t="s">
        <v>80</v>
      </c>
    </row>
    <row r="17" spans="1:14" ht="16.8" thickBot="1" x14ac:dyDescent="0.35">
      <c r="A17" s="6" t="s">
        <v>11</v>
      </c>
      <c r="B17" s="7"/>
      <c r="C17" s="8"/>
      <c r="D17" s="8"/>
      <c r="E17" s="8"/>
      <c r="F17" s="8">
        <v>3</v>
      </c>
      <c r="G17" s="8">
        <v>1</v>
      </c>
      <c r="H17" s="8">
        <v>1</v>
      </c>
      <c r="I17" s="8"/>
      <c r="J17" s="8"/>
      <c r="K17" s="8"/>
      <c r="L17" s="8"/>
      <c r="M17" s="25">
        <f>(H17*H2)+(G17*G2)+(F17*F2)</f>
        <v>375</v>
      </c>
      <c r="N17" s="20" t="s">
        <v>79</v>
      </c>
    </row>
    <row r="18" spans="1:14" ht="16.8" thickBot="1" x14ac:dyDescent="0.35">
      <c r="A18" s="6" t="s">
        <v>12</v>
      </c>
      <c r="B18" s="7"/>
      <c r="C18" s="8"/>
      <c r="D18" s="8"/>
      <c r="E18" s="8"/>
      <c r="F18" s="8"/>
      <c r="G18" s="8"/>
      <c r="H18" s="8"/>
      <c r="I18" s="8">
        <v>1</v>
      </c>
      <c r="J18" s="8"/>
      <c r="K18" s="8">
        <v>1</v>
      </c>
      <c r="L18" s="8"/>
      <c r="M18" s="25">
        <f>I18*I2</f>
        <v>300</v>
      </c>
      <c r="N18" s="20" t="s">
        <v>80</v>
      </c>
    </row>
    <row r="19" spans="1:14" ht="16.8" thickBot="1" x14ac:dyDescent="0.35">
      <c r="A19" s="6" t="s">
        <v>13</v>
      </c>
      <c r="B19" s="7"/>
      <c r="C19" s="8"/>
      <c r="D19" s="8"/>
      <c r="E19" s="8"/>
      <c r="F19" s="8"/>
      <c r="G19" s="8"/>
      <c r="H19" s="8">
        <v>1</v>
      </c>
      <c r="I19" s="8"/>
      <c r="J19" s="8"/>
      <c r="K19" s="8">
        <v>1</v>
      </c>
      <c r="L19" s="8"/>
      <c r="M19" s="25">
        <f>H19*H2</f>
        <v>250</v>
      </c>
      <c r="N19" s="20" t="s">
        <v>80</v>
      </c>
    </row>
    <row r="20" spans="1:14" ht="16.8" thickBot="1" x14ac:dyDescent="0.35">
      <c r="A20" s="6" t="s">
        <v>14</v>
      </c>
      <c r="B20" s="7"/>
      <c r="C20" s="8"/>
      <c r="D20" s="8"/>
      <c r="E20" s="8"/>
      <c r="F20" s="8"/>
      <c r="G20" s="8"/>
      <c r="H20" s="8"/>
      <c r="I20" s="8">
        <v>1</v>
      </c>
      <c r="J20" s="8"/>
      <c r="K20" s="8">
        <v>1</v>
      </c>
      <c r="L20" s="8"/>
      <c r="M20" s="25">
        <f>I20*I2</f>
        <v>300</v>
      </c>
      <c r="N20" s="20" t="s">
        <v>80</v>
      </c>
    </row>
    <row r="21" spans="1:14" ht="16.8" thickBot="1" x14ac:dyDescent="0.35">
      <c r="A21" s="6" t="s">
        <v>15</v>
      </c>
      <c r="B21" s="7"/>
      <c r="C21" s="8"/>
      <c r="D21" s="8"/>
      <c r="E21" s="8"/>
      <c r="F21" s="8"/>
      <c r="G21" s="8"/>
      <c r="H21" s="8">
        <v>1</v>
      </c>
      <c r="I21" s="8"/>
      <c r="J21" s="8"/>
      <c r="K21" s="8">
        <v>1</v>
      </c>
      <c r="L21" s="8"/>
      <c r="M21" s="25">
        <f>H21*H2</f>
        <v>250</v>
      </c>
      <c r="N21" s="20" t="s">
        <v>80</v>
      </c>
    </row>
    <row r="22" spans="1:14" ht="16.8" thickBot="1" x14ac:dyDescent="0.35">
      <c r="A22" s="6" t="s">
        <v>16</v>
      </c>
      <c r="B22" s="7"/>
      <c r="C22" s="8"/>
      <c r="D22" s="8"/>
      <c r="E22" s="8"/>
      <c r="F22" s="8"/>
      <c r="G22" s="8"/>
      <c r="H22" s="8">
        <v>1</v>
      </c>
      <c r="I22" s="8">
        <v>1</v>
      </c>
      <c r="J22" s="8">
        <v>1</v>
      </c>
      <c r="K22" s="8">
        <v>3</v>
      </c>
      <c r="L22" s="8"/>
      <c r="M22" s="25">
        <f>(J22*J2)+(I22*I2)+(H22*H2)</f>
        <v>3550</v>
      </c>
      <c r="N22" s="20" t="s">
        <v>79</v>
      </c>
    </row>
    <row r="23" spans="1:14" ht="16.8" thickBot="1" x14ac:dyDescent="0.35">
      <c r="A23" s="6" t="s">
        <v>73</v>
      </c>
      <c r="B23" s="24" t="s">
        <v>51</v>
      </c>
      <c r="C23" s="8"/>
      <c r="D23" s="8"/>
      <c r="E23" s="8"/>
      <c r="F23" s="8"/>
      <c r="G23" s="8"/>
      <c r="H23" s="8">
        <v>1</v>
      </c>
      <c r="I23" s="8"/>
      <c r="J23" s="8"/>
      <c r="K23" s="8"/>
      <c r="L23" s="8"/>
      <c r="M23" s="25">
        <v>250</v>
      </c>
      <c r="N23" s="20" t="s">
        <v>79</v>
      </c>
    </row>
    <row r="24" spans="1:14" ht="16.8" thickBot="1" x14ac:dyDescent="0.35">
      <c r="A24" s="6" t="s">
        <v>17</v>
      </c>
      <c r="B24" s="7"/>
      <c r="C24" s="8"/>
      <c r="D24" s="8"/>
      <c r="E24" s="8"/>
      <c r="F24" s="8"/>
      <c r="G24" s="8"/>
      <c r="H24" s="8"/>
      <c r="I24" s="8">
        <v>1</v>
      </c>
      <c r="J24" s="8"/>
      <c r="K24" s="8">
        <v>1</v>
      </c>
      <c r="L24" s="8"/>
      <c r="M24" s="25">
        <f>I24*I2</f>
        <v>300</v>
      </c>
      <c r="N24" s="20" t="s">
        <v>79</v>
      </c>
    </row>
    <row r="25" spans="1:14" ht="33" thickBot="1" x14ac:dyDescent="0.35">
      <c r="A25" s="6" t="s">
        <v>18</v>
      </c>
      <c r="B25" s="7" t="s">
        <v>19</v>
      </c>
      <c r="C25" s="8"/>
      <c r="D25" s="8"/>
      <c r="E25" s="8"/>
      <c r="F25" s="8"/>
      <c r="G25" s="8"/>
      <c r="H25" s="8">
        <v>1</v>
      </c>
      <c r="I25" s="8"/>
      <c r="J25" s="8"/>
      <c r="K25" s="8">
        <v>1</v>
      </c>
      <c r="L25" s="8"/>
      <c r="M25" s="25">
        <f>H25*H2</f>
        <v>250</v>
      </c>
      <c r="N25" s="21" t="s">
        <v>79</v>
      </c>
    </row>
    <row r="26" spans="1:14" ht="16.8" thickBot="1" x14ac:dyDescent="0.35">
      <c r="A26" s="6" t="s">
        <v>20</v>
      </c>
      <c r="B26" s="7"/>
      <c r="C26" s="8"/>
      <c r="D26" s="8"/>
      <c r="E26" s="8"/>
      <c r="F26" s="8"/>
      <c r="G26" s="8">
        <v>1</v>
      </c>
      <c r="H26" s="8"/>
      <c r="I26" s="8"/>
      <c r="J26" s="8"/>
      <c r="K26" s="8">
        <v>1</v>
      </c>
      <c r="L26" s="8"/>
      <c r="M26" s="25">
        <f>G26*G2</f>
        <v>50</v>
      </c>
      <c r="N26" s="20" t="s">
        <v>80</v>
      </c>
    </row>
    <row r="27" spans="1:14" ht="16.8" thickBot="1" x14ac:dyDescent="0.35">
      <c r="A27" s="6" t="s">
        <v>21</v>
      </c>
      <c r="B27" s="7"/>
      <c r="C27" s="8"/>
      <c r="D27" s="8"/>
      <c r="E27" s="8"/>
      <c r="F27" s="8"/>
      <c r="G27" s="8"/>
      <c r="H27" s="8">
        <v>1</v>
      </c>
      <c r="I27" s="8"/>
      <c r="J27" s="8"/>
      <c r="K27" s="8">
        <v>1</v>
      </c>
      <c r="L27" s="8"/>
      <c r="M27" s="25">
        <f>H27*H2</f>
        <v>250</v>
      </c>
      <c r="N27" s="20" t="s">
        <v>80</v>
      </c>
    </row>
    <row r="28" spans="1:14" ht="16.8" thickBot="1" x14ac:dyDescent="0.35">
      <c r="A28" s="6" t="s">
        <v>124</v>
      </c>
      <c r="B28" s="24" t="s">
        <v>51</v>
      </c>
      <c r="C28" s="8"/>
      <c r="D28" s="8"/>
      <c r="E28" s="8"/>
      <c r="F28" s="8"/>
      <c r="G28" s="8"/>
      <c r="H28" s="8">
        <v>1</v>
      </c>
      <c r="I28" s="8"/>
      <c r="J28" s="8"/>
      <c r="K28" s="8"/>
      <c r="L28" s="8"/>
      <c r="M28" s="25">
        <v>250</v>
      </c>
      <c r="N28" s="20"/>
    </row>
    <row r="29" spans="1:14" ht="16.8" thickBot="1" x14ac:dyDescent="0.35">
      <c r="A29" s="6" t="s">
        <v>22</v>
      </c>
      <c r="B29" s="7" t="s">
        <v>23</v>
      </c>
      <c r="C29" s="8"/>
      <c r="D29" s="8"/>
      <c r="E29" s="8"/>
      <c r="F29" s="8"/>
      <c r="G29" s="8"/>
      <c r="H29" s="8"/>
      <c r="I29" s="8"/>
      <c r="J29" s="8">
        <v>1</v>
      </c>
      <c r="K29" s="8">
        <v>1</v>
      </c>
      <c r="L29" s="8"/>
      <c r="M29" s="25">
        <f>J29*J2</f>
        <v>3000</v>
      </c>
      <c r="N29" s="20" t="s">
        <v>79</v>
      </c>
    </row>
    <row r="30" spans="1:14" ht="16.8" thickBot="1" x14ac:dyDescent="0.35">
      <c r="A30" s="6" t="s">
        <v>24</v>
      </c>
      <c r="B30" s="7"/>
      <c r="C30" s="8"/>
      <c r="D30" s="8">
        <v>20</v>
      </c>
      <c r="E30" s="8"/>
      <c r="F30" s="8"/>
      <c r="G30" s="8"/>
      <c r="H30" s="8"/>
      <c r="I30" s="8"/>
      <c r="J30" s="8"/>
      <c r="K30" s="8"/>
      <c r="L30" s="8"/>
      <c r="M30" s="25">
        <f>D30*D2</f>
        <v>640</v>
      </c>
      <c r="N30" s="20" t="s">
        <v>82</v>
      </c>
    </row>
    <row r="31" spans="1:14" ht="16.8" thickBot="1" x14ac:dyDescent="0.35">
      <c r="A31" s="6" t="s">
        <v>24</v>
      </c>
      <c r="B31" s="7"/>
      <c r="C31" s="8"/>
      <c r="D31" s="8"/>
      <c r="E31" s="8"/>
      <c r="F31" s="8"/>
      <c r="G31" s="8">
        <v>1</v>
      </c>
      <c r="H31" s="8"/>
      <c r="I31" s="8"/>
      <c r="J31" s="8"/>
      <c r="K31" s="8"/>
      <c r="L31" s="8"/>
      <c r="M31" s="25">
        <f>G31*G2</f>
        <v>50</v>
      </c>
      <c r="N31" s="20" t="s">
        <v>79</v>
      </c>
    </row>
    <row r="32" spans="1:14" ht="16.8" thickBot="1" x14ac:dyDescent="0.35">
      <c r="A32" s="6" t="s">
        <v>77</v>
      </c>
      <c r="B32" s="7"/>
      <c r="C32" s="8"/>
      <c r="D32" s="8"/>
      <c r="E32" s="8"/>
      <c r="F32" s="8"/>
      <c r="G32" s="8"/>
      <c r="H32" s="8">
        <v>1</v>
      </c>
      <c r="I32" s="8"/>
      <c r="J32" s="8"/>
      <c r="K32" s="8">
        <v>1</v>
      </c>
      <c r="L32" s="8"/>
      <c r="M32" s="25">
        <f>H32*H2</f>
        <v>250</v>
      </c>
      <c r="N32" s="20" t="s">
        <v>79</v>
      </c>
    </row>
    <row r="33" spans="1:14" ht="16.8" thickBot="1" x14ac:dyDescent="0.35">
      <c r="A33" s="6" t="s">
        <v>74</v>
      </c>
      <c r="B33" s="7"/>
      <c r="C33" s="8"/>
      <c r="D33" s="8"/>
      <c r="E33" s="8"/>
      <c r="F33" s="8"/>
      <c r="G33" s="8">
        <v>2</v>
      </c>
      <c r="H33" s="8">
        <v>1</v>
      </c>
      <c r="I33" s="8"/>
      <c r="J33" s="8"/>
      <c r="K33" s="8">
        <v>3</v>
      </c>
      <c r="L33" s="8"/>
      <c r="M33" s="25">
        <f>(H33*H2)+(G33*G2)</f>
        <v>350</v>
      </c>
      <c r="N33" s="20" t="s">
        <v>79</v>
      </c>
    </row>
    <row r="34" spans="1:14" ht="16.8" thickBot="1" x14ac:dyDescent="0.35">
      <c r="A34" s="3" t="s">
        <v>25</v>
      </c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26"/>
      <c r="N34" s="20"/>
    </row>
    <row r="35" spans="1:14" ht="16.8" thickBot="1" x14ac:dyDescent="0.35">
      <c r="A35" s="6" t="s">
        <v>26</v>
      </c>
      <c r="B35" s="7"/>
      <c r="C35" s="8"/>
      <c r="D35" s="8"/>
      <c r="E35" s="8"/>
      <c r="F35" s="8"/>
      <c r="G35" s="8"/>
      <c r="H35" s="8"/>
      <c r="I35" s="8">
        <v>1</v>
      </c>
      <c r="J35" s="8"/>
      <c r="K35" s="8">
        <v>1</v>
      </c>
      <c r="L35" s="8"/>
      <c r="M35" s="25">
        <f>I35*I2</f>
        <v>300</v>
      </c>
      <c r="N35" s="20" t="s">
        <v>80</v>
      </c>
    </row>
    <row r="36" spans="1:14" ht="16.8" thickBot="1" x14ac:dyDescent="0.35">
      <c r="A36" s="3" t="s">
        <v>27</v>
      </c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26"/>
      <c r="N36" s="20"/>
    </row>
    <row r="37" spans="1:14" ht="16.8" thickBot="1" x14ac:dyDescent="0.35">
      <c r="A37" s="6" t="s">
        <v>28</v>
      </c>
      <c r="B37" s="7"/>
      <c r="C37" s="8"/>
      <c r="D37" s="8"/>
      <c r="E37" s="8"/>
      <c r="F37" s="8"/>
      <c r="G37" s="8"/>
      <c r="H37" s="8">
        <v>1</v>
      </c>
      <c r="I37" s="8"/>
      <c r="J37" s="8"/>
      <c r="K37" s="8">
        <v>1</v>
      </c>
      <c r="L37" s="8"/>
      <c r="M37" s="25">
        <f>H37*H2</f>
        <v>250</v>
      </c>
      <c r="N37" s="20" t="s">
        <v>80</v>
      </c>
    </row>
    <row r="38" spans="1:14" ht="16.8" thickBot="1" x14ac:dyDescent="0.35">
      <c r="A38" s="3" t="s">
        <v>29</v>
      </c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26"/>
      <c r="N38" s="20"/>
    </row>
    <row r="39" spans="1:14" ht="16.8" thickBot="1" x14ac:dyDescent="0.35">
      <c r="A39" s="6" t="s">
        <v>30</v>
      </c>
      <c r="B39" s="7"/>
      <c r="C39" s="8"/>
      <c r="D39" s="8"/>
      <c r="E39" s="8"/>
      <c r="F39" s="8"/>
      <c r="G39" s="8"/>
      <c r="H39" s="8">
        <v>1</v>
      </c>
      <c r="I39" s="8"/>
      <c r="J39" s="8"/>
      <c r="K39" s="8">
        <v>1</v>
      </c>
      <c r="L39" s="8"/>
      <c r="M39" s="25">
        <f>H39*H2</f>
        <v>250</v>
      </c>
      <c r="N39" s="20" t="s">
        <v>80</v>
      </c>
    </row>
    <row r="40" spans="1:14" ht="16.8" thickBot="1" x14ac:dyDescent="0.35">
      <c r="A40" s="3" t="s">
        <v>31</v>
      </c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26"/>
      <c r="N40" s="20"/>
    </row>
    <row r="41" spans="1:14" ht="16.8" thickBot="1" x14ac:dyDescent="0.35">
      <c r="A41" s="6" t="s">
        <v>32</v>
      </c>
      <c r="B41" s="7"/>
      <c r="C41" s="8"/>
      <c r="D41" s="8"/>
      <c r="E41" s="8"/>
      <c r="F41" s="8"/>
      <c r="G41" s="8"/>
      <c r="H41" s="8">
        <v>2</v>
      </c>
      <c r="I41" s="8"/>
      <c r="J41" s="8"/>
      <c r="K41" s="8">
        <v>2</v>
      </c>
      <c r="L41" s="8"/>
      <c r="M41" s="25">
        <f>H41*H2</f>
        <v>500</v>
      </c>
      <c r="N41" s="20" t="s">
        <v>80</v>
      </c>
    </row>
    <row r="42" spans="1:14" ht="16.8" thickBot="1" x14ac:dyDescent="0.35">
      <c r="A42" s="6" t="s">
        <v>50</v>
      </c>
      <c r="B42" s="7"/>
      <c r="C42" s="8"/>
      <c r="D42" s="8"/>
      <c r="E42" s="8"/>
      <c r="F42" s="8"/>
      <c r="G42" s="8"/>
      <c r="H42" s="8">
        <v>1</v>
      </c>
      <c r="I42" s="8"/>
      <c r="J42" s="8"/>
      <c r="K42" s="8">
        <v>1</v>
      </c>
      <c r="L42" s="8"/>
      <c r="M42" s="25">
        <f>H42*H2</f>
        <v>250</v>
      </c>
      <c r="N42" s="20" t="s">
        <v>80</v>
      </c>
    </row>
    <row r="43" spans="1:14" ht="16.8" thickBot="1" x14ac:dyDescent="0.35">
      <c r="A43" s="3" t="s">
        <v>33</v>
      </c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26"/>
      <c r="N43" s="20"/>
    </row>
    <row r="44" spans="1:14" ht="16.8" thickBot="1" x14ac:dyDescent="0.35">
      <c r="A44" s="6" t="s">
        <v>34</v>
      </c>
      <c r="B44" s="7"/>
      <c r="C44" s="8"/>
      <c r="D44" s="8"/>
      <c r="E44" s="8"/>
      <c r="F44" s="8"/>
      <c r="G44" s="8"/>
      <c r="H44" s="8"/>
      <c r="I44" s="8">
        <v>1</v>
      </c>
      <c r="J44" s="8"/>
      <c r="K44" s="8">
        <v>1</v>
      </c>
      <c r="L44" s="8"/>
      <c r="M44" s="25">
        <f>I44*I2</f>
        <v>300</v>
      </c>
      <c r="N44" s="20" t="s">
        <v>80</v>
      </c>
    </row>
    <row r="45" spans="1:14" ht="16.8" thickBot="1" x14ac:dyDescent="0.35">
      <c r="A45" s="3" t="s">
        <v>35</v>
      </c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26"/>
      <c r="N45" s="20"/>
    </row>
    <row r="46" spans="1:14" ht="16.8" thickBot="1" x14ac:dyDescent="0.35">
      <c r="A46" s="6" t="s">
        <v>36</v>
      </c>
      <c r="B46" s="7"/>
      <c r="C46" s="8"/>
      <c r="D46" s="8"/>
      <c r="E46" s="8"/>
      <c r="F46" s="8"/>
      <c r="G46" s="8"/>
      <c r="H46" s="8"/>
      <c r="I46" s="8">
        <v>1</v>
      </c>
      <c r="J46" s="8"/>
      <c r="K46" s="8">
        <v>1</v>
      </c>
      <c r="L46" s="8"/>
      <c r="M46" s="25">
        <f>I46*I2</f>
        <v>300</v>
      </c>
      <c r="N46" s="20" t="s">
        <v>80</v>
      </c>
    </row>
    <row r="47" spans="1:14" ht="16.8" thickBot="1" x14ac:dyDescent="0.35">
      <c r="A47" s="3" t="s">
        <v>37</v>
      </c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26"/>
      <c r="N47" s="20"/>
    </row>
    <row r="48" spans="1:14" ht="16.8" thickBot="1" x14ac:dyDescent="0.35">
      <c r="A48" s="6" t="s">
        <v>38</v>
      </c>
      <c r="B48" s="7"/>
      <c r="C48" s="8"/>
      <c r="D48" s="8"/>
      <c r="E48" s="8"/>
      <c r="F48" s="8"/>
      <c r="G48" s="8"/>
      <c r="H48" s="8"/>
      <c r="I48" s="8">
        <v>1</v>
      </c>
      <c r="J48" s="8"/>
      <c r="K48" s="8">
        <v>1</v>
      </c>
      <c r="L48" s="8"/>
      <c r="M48" s="25">
        <f>I48*I2</f>
        <v>300</v>
      </c>
      <c r="N48" s="20" t="s">
        <v>80</v>
      </c>
    </row>
    <row r="49" spans="1:15" ht="16.8" thickBot="1" x14ac:dyDescent="0.35">
      <c r="A49" s="3" t="s">
        <v>39</v>
      </c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26"/>
      <c r="N49" s="20"/>
    </row>
    <row r="50" spans="1:15" ht="16.8" thickBot="1" x14ac:dyDescent="0.35">
      <c r="A50" s="6" t="s">
        <v>40</v>
      </c>
      <c r="B50" s="9"/>
      <c r="C50" s="8"/>
      <c r="D50" s="8"/>
      <c r="E50" s="8"/>
      <c r="F50" s="8"/>
      <c r="G50" s="8"/>
      <c r="H50" s="8"/>
      <c r="I50" s="8">
        <v>1</v>
      </c>
      <c r="J50" s="8"/>
      <c r="K50" s="8">
        <v>1</v>
      </c>
      <c r="L50" s="8"/>
      <c r="M50" s="25">
        <f>I50*I2</f>
        <v>300</v>
      </c>
      <c r="N50" s="20" t="s">
        <v>80</v>
      </c>
    </row>
    <row r="51" spans="1:15" ht="16.8" thickBot="1" x14ac:dyDescent="0.35">
      <c r="A51" s="6" t="s">
        <v>75</v>
      </c>
      <c r="B51" s="7"/>
      <c r="C51" s="8"/>
      <c r="D51" s="8"/>
      <c r="E51" s="8"/>
      <c r="F51" s="8"/>
      <c r="G51" s="8"/>
      <c r="H51" s="8">
        <v>1</v>
      </c>
      <c r="I51" s="8"/>
      <c r="J51" s="8"/>
      <c r="K51" s="8">
        <v>1</v>
      </c>
      <c r="L51" s="8"/>
      <c r="M51" s="25">
        <f>H51*H2</f>
        <v>250</v>
      </c>
      <c r="N51" s="20" t="s">
        <v>80</v>
      </c>
    </row>
    <row r="52" spans="1:15" ht="16.8" thickBot="1" x14ac:dyDescent="0.35">
      <c r="A52" s="6" t="s">
        <v>41</v>
      </c>
      <c r="B52" s="9"/>
      <c r="C52" s="8"/>
      <c r="D52" s="8"/>
      <c r="E52" s="8"/>
      <c r="F52" s="8"/>
      <c r="G52" s="8">
        <v>1</v>
      </c>
      <c r="H52" s="8"/>
      <c r="I52" s="8"/>
      <c r="J52" s="8"/>
      <c r="K52" s="8">
        <v>1</v>
      </c>
      <c r="L52" s="8"/>
      <c r="M52" s="25">
        <f>G52*G2</f>
        <v>50</v>
      </c>
      <c r="N52" s="20" t="s">
        <v>80</v>
      </c>
    </row>
    <row r="53" spans="1:15" ht="33" thickBot="1" x14ac:dyDescent="0.35">
      <c r="A53" s="6" t="s">
        <v>42</v>
      </c>
      <c r="B53" s="9"/>
      <c r="C53" s="8"/>
      <c r="D53" s="8"/>
      <c r="E53" s="8"/>
      <c r="F53" s="8"/>
      <c r="G53" s="8"/>
      <c r="H53" s="8"/>
      <c r="I53" s="8">
        <v>1</v>
      </c>
      <c r="J53" s="8"/>
      <c r="K53" s="8">
        <v>1</v>
      </c>
      <c r="L53" s="8"/>
      <c r="M53" s="25">
        <f>I53*I2</f>
        <v>300</v>
      </c>
      <c r="N53" s="20" t="s">
        <v>80</v>
      </c>
    </row>
    <row r="54" spans="1:15" ht="16.8" thickBot="1" x14ac:dyDescent="0.35">
      <c r="A54" s="6" t="s">
        <v>131</v>
      </c>
      <c r="B54" s="24" t="s">
        <v>51</v>
      </c>
      <c r="C54" s="8"/>
      <c r="D54" s="8"/>
      <c r="E54" s="8"/>
      <c r="F54" s="8"/>
      <c r="G54" s="8"/>
      <c r="H54" s="8">
        <v>1</v>
      </c>
      <c r="I54" s="8"/>
      <c r="J54" s="8"/>
      <c r="K54" s="8">
        <v>1</v>
      </c>
      <c r="L54" s="8" t="s">
        <v>133</v>
      </c>
      <c r="M54" s="25"/>
      <c r="N54" s="20"/>
      <c r="O54" t="s">
        <v>132</v>
      </c>
    </row>
    <row r="55" spans="1:15" ht="33" thickBot="1" x14ac:dyDescent="0.35">
      <c r="A55" s="6" t="s">
        <v>43</v>
      </c>
      <c r="B55" s="9"/>
      <c r="C55" s="8"/>
      <c r="D55" s="8"/>
      <c r="E55" s="8"/>
      <c r="F55" s="8"/>
      <c r="G55" s="8">
        <v>1</v>
      </c>
      <c r="H55" s="8"/>
      <c r="I55" s="8"/>
      <c r="J55" s="8"/>
      <c r="K55" s="8">
        <v>1</v>
      </c>
      <c r="L55" s="8"/>
      <c r="M55" s="25">
        <f>G2</f>
        <v>50</v>
      </c>
      <c r="N55" s="20" t="s">
        <v>81</v>
      </c>
    </row>
    <row r="56" spans="1:15" ht="16.8" thickBot="1" x14ac:dyDescent="0.35">
      <c r="A56" s="3" t="s">
        <v>44</v>
      </c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26"/>
      <c r="N56" s="20"/>
    </row>
    <row r="57" spans="1:15" ht="25.8" thickBot="1" x14ac:dyDescent="0.35">
      <c r="A57" s="9" t="s">
        <v>67</v>
      </c>
      <c r="B57" s="9"/>
      <c r="C57" s="8"/>
      <c r="D57" s="8"/>
      <c r="E57" s="8"/>
      <c r="F57" s="8"/>
      <c r="G57" s="8"/>
      <c r="H57" s="8"/>
      <c r="I57" s="8">
        <v>1</v>
      </c>
      <c r="J57" s="8"/>
      <c r="K57" s="8">
        <v>1</v>
      </c>
      <c r="L57" s="8"/>
      <c r="M57" s="25">
        <f>I57*I2</f>
        <v>300</v>
      </c>
      <c r="N57" s="20" t="s">
        <v>80</v>
      </c>
    </row>
    <row r="58" spans="1:15" ht="15" thickBot="1" x14ac:dyDescent="0.35">
      <c r="A58" s="9" t="s">
        <v>85</v>
      </c>
      <c r="B58" s="9"/>
      <c r="C58" s="8"/>
      <c r="D58" s="8"/>
      <c r="E58" s="8"/>
      <c r="F58" s="8"/>
      <c r="G58" s="8"/>
      <c r="H58" s="8">
        <v>1</v>
      </c>
      <c r="I58" s="8"/>
      <c r="J58" s="8"/>
      <c r="K58" s="8">
        <v>1</v>
      </c>
      <c r="L58" s="8" t="s">
        <v>86</v>
      </c>
      <c r="M58" s="25">
        <f>H58*H2</f>
        <v>250</v>
      </c>
      <c r="N58" s="20" t="s">
        <v>80</v>
      </c>
    </row>
    <row r="59" spans="1:15" ht="15" thickBot="1" x14ac:dyDescent="0.35">
      <c r="A59" s="9" t="s">
        <v>45</v>
      </c>
      <c r="B59" s="9"/>
      <c r="C59" s="8"/>
      <c r="D59" s="8"/>
      <c r="E59" s="8"/>
      <c r="F59" s="8"/>
      <c r="G59" s="8"/>
      <c r="H59" s="8">
        <v>1</v>
      </c>
      <c r="I59" s="8"/>
      <c r="J59" s="8"/>
      <c r="K59" s="8">
        <v>1</v>
      </c>
      <c r="L59" s="8"/>
      <c r="M59" s="25">
        <f>H59*H2</f>
        <v>250</v>
      </c>
      <c r="N59" s="20" t="s">
        <v>80</v>
      </c>
    </row>
    <row r="60" spans="1:15" ht="16.8" thickBot="1" x14ac:dyDescent="0.35">
      <c r="A60" s="3" t="s">
        <v>46</v>
      </c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26"/>
      <c r="N60" s="20"/>
    </row>
    <row r="61" spans="1:15" ht="15" thickBot="1" x14ac:dyDescent="0.35">
      <c r="A61" s="9" t="s">
        <v>68</v>
      </c>
      <c r="B61" s="9"/>
      <c r="C61" s="8"/>
      <c r="D61" s="8"/>
      <c r="E61" s="8"/>
      <c r="F61" s="8"/>
      <c r="G61" s="8"/>
      <c r="H61" s="8"/>
      <c r="I61" s="8">
        <v>1</v>
      </c>
      <c r="J61" s="8"/>
      <c r="K61" s="8">
        <v>1</v>
      </c>
      <c r="L61" s="8"/>
      <c r="M61" s="25">
        <f>I61*I2</f>
        <v>300</v>
      </c>
      <c r="N61" s="20" t="s">
        <v>80</v>
      </c>
    </row>
    <row r="62" spans="1:15" ht="16.8" thickBot="1" x14ac:dyDescent="0.35">
      <c r="A62" s="6" t="s">
        <v>47</v>
      </c>
      <c r="B62" s="7"/>
      <c r="C62" s="8"/>
      <c r="D62" s="8"/>
      <c r="E62" s="8"/>
      <c r="F62" s="8"/>
      <c r="G62" s="8"/>
      <c r="H62" s="8">
        <v>1</v>
      </c>
      <c r="I62" s="8"/>
      <c r="J62" s="8"/>
      <c r="K62" s="8">
        <v>1</v>
      </c>
      <c r="L62" s="8"/>
      <c r="M62" s="25">
        <f>H62*H2</f>
        <v>250</v>
      </c>
      <c r="N62" s="20" t="s">
        <v>80</v>
      </c>
    </row>
    <row r="63" spans="1:15" ht="16.8" thickBot="1" x14ac:dyDescent="0.35">
      <c r="A63" s="6" t="s">
        <v>69</v>
      </c>
      <c r="B63" s="7"/>
      <c r="C63" s="8"/>
      <c r="D63" s="8"/>
      <c r="E63" s="8"/>
      <c r="F63" s="8"/>
      <c r="G63" s="8"/>
      <c r="H63" s="8">
        <v>1</v>
      </c>
      <c r="I63" s="8"/>
      <c r="J63" s="8"/>
      <c r="K63" s="8">
        <v>1</v>
      </c>
      <c r="L63" s="8" t="s">
        <v>78</v>
      </c>
      <c r="M63" s="25">
        <f>H63*H2</f>
        <v>250</v>
      </c>
      <c r="N63" s="20" t="s">
        <v>80</v>
      </c>
    </row>
    <row r="64" spans="1:15" ht="16.8" thickBot="1" x14ac:dyDescent="0.35">
      <c r="A64" s="6" t="s">
        <v>87</v>
      </c>
      <c r="B64" s="7"/>
      <c r="C64" s="8"/>
      <c r="D64" s="8"/>
      <c r="E64" s="8"/>
      <c r="F64" s="8"/>
      <c r="G64" s="8"/>
      <c r="H64" s="8"/>
      <c r="I64" s="8">
        <v>1</v>
      </c>
      <c r="J64" s="8"/>
      <c r="K64" s="8">
        <v>1</v>
      </c>
      <c r="L64" s="8"/>
      <c r="M64" s="25">
        <f>I64*I2</f>
        <v>300</v>
      </c>
      <c r="N64" s="20" t="s">
        <v>80</v>
      </c>
    </row>
    <row r="65" spans="1:14" ht="33" thickBot="1" x14ac:dyDescent="0.35">
      <c r="A65" s="6" t="s">
        <v>88</v>
      </c>
      <c r="B65" s="7"/>
      <c r="C65" s="8"/>
      <c r="D65" s="8"/>
      <c r="E65" s="8"/>
      <c r="F65" s="8"/>
      <c r="G65" s="8"/>
      <c r="H65" s="8"/>
      <c r="I65" s="8">
        <v>1</v>
      </c>
      <c r="J65" s="8"/>
      <c r="K65" s="8">
        <v>1</v>
      </c>
      <c r="L65" s="8" t="s">
        <v>86</v>
      </c>
      <c r="M65" s="25">
        <f>I65*I2</f>
        <v>300</v>
      </c>
      <c r="N65" s="23" t="s">
        <v>80</v>
      </c>
    </row>
    <row r="66" spans="1:14" ht="16.8" thickBot="1" x14ac:dyDescent="0.35">
      <c r="A66" s="3" t="s">
        <v>48</v>
      </c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26"/>
      <c r="N66" s="20"/>
    </row>
    <row r="67" spans="1:14" ht="25.8" thickBot="1" x14ac:dyDescent="0.35">
      <c r="A67" s="9" t="s">
        <v>52</v>
      </c>
      <c r="B67" s="9"/>
      <c r="C67" s="8"/>
      <c r="D67" s="8"/>
      <c r="E67" s="8"/>
      <c r="F67" s="8"/>
      <c r="G67" s="8">
        <v>2</v>
      </c>
      <c r="H67" s="8"/>
      <c r="I67" s="8"/>
      <c r="J67" s="8"/>
      <c r="K67" s="8">
        <v>2</v>
      </c>
      <c r="L67" s="8"/>
      <c r="M67" s="25">
        <f>G2</f>
        <v>50</v>
      </c>
      <c r="N67" s="20" t="s">
        <v>80</v>
      </c>
    </row>
    <row r="68" spans="1:14" ht="16.8" thickBot="1" x14ac:dyDescent="0.35">
      <c r="A68" s="3" t="s">
        <v>54</v>
      </c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26"/>
      <c r="N68" s="20"/>
    </row>
    <row r="69" spans="1:14" ht="51" thickBot="1" x14ac:dyDescent="0.35">
      <c r="A69" s="9" t="s">
        <v>58</v>
      </c>
      <c r="B69" s="7"/>
      <c r="C69" s="8"/>
      <c r="D69" s="8"/>
      <c r="E69" s="8"/>
      <c r="F69" s="8"/>
      <c r="G69" s="8"/>
      <c r="H69" s="8"/>
      <c r="I69" s="8"/>
      <c r="J69" s="8"/>
      <c r="K69" s="8"/>
      <c r="L69" s="8"/>
      <c r="M69" s="25">
        <f>(D69*D2)+(C2*C69)</f>
        <v>0</v>
      </c>
      <c r="N69" s="20" t="s">
        <v>82</v>
      </c>
    </row>
    <row r="70" spans="1:14" ht="25.8" thickBot="1" x14ac:dyDescent="0.35">
      <c r="A70" s="9" t="s">
        <v>65</v>
      </c>
      <c r="B70" s="7"/>
      <c r="C70" s="8"/>
      <c r="D70" s="8"/>
      <c r="E70" s="8">
        <v>2</v>
      </c>
      <c r="F70" s="8"/>
      <c r="G70" s="8"/>
      <c r="H70" s="8"/>
      <c r="I70" s="8"/>
      <c r="J70" s="8"/>
      <c r="K70" s="8"/>
      <c r="L70" s="8"/>
      <c r="M70" s="25">
        <f>(E70*E2)+(D70*D2)</f>
        <v>80</v>
      </c>
      <c r="N70" s="20" t="s">
        <v>82</v>
      </c>
    </row>
    <row r="71" spans="1:14" ht="16.8" thickBot="1" x14ac:dyDescent="0.35">
      <c r="A71" s="3" t="s">
        <v>71</v>
      </c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26"/>
      <c r="N71" s="20"/>
    </row>
    <row r="72" spans="1:14" ht="15.75" customHeight="1" thickBot="1" x14ac:dyDescent="0.35">
      <c r="A72" s="30" t="s">
        <v>95</v>
      </c>
      <c r="B72" s="7"/>
      <c r="C72" s="38">
        <v>12</v>
      </c>
      <c r="D72" s="8"/>
      <c r="E72" s="8"/>
      <c r="F72" s="8"/>
      <c r="G72" s="8"/>
      <c r="H72" s="8"/>
      <c r="I72" s="8"/>
      <c r="J72" s="8"/>
      <c r="K72" s="8"/>
      <c r="L72" s="8"/>
      <c r="M72" s="25"/>
      <c r="N72" s="20" t="s">
        <v>82</v>
      </c>
    </row>
    <row r="73" spans="1:14" ht="16.8" thickBot="1" x14ac:dyDescent="0.35">
      <c r="A73" s="30" t="s">
        <v>97</v>
      </c>
      <c r="B73" s="7"/>
      <c r="C73" s="38">
        <v>13</v>
      </c>
      <c r="D73" s="8"/>
      <c r="E73" s="8"/>
      <c r="F73" s="8"/>
      <c r="G73" s="8"/>
      <c r="H73" s="8"/>
      <c r="I73" s="8"/>
      <c r="J73" s="8"/>
      <c r="K73" s="8"/>
      <c r="L73" s="8"/>
      <c r="M73" s="25"/>
      <c r="N73" s="20" t="s">
        <v>82</v>
      </c>
    </row>
    <row r="74" spans="1:14" ht="16.8" thickBot="1" x14ac:dyDescent="0.35">
      <c r="A74" s="30" t="s">
        <v>4</v>
      </c>
      <c r="B74" s="7"/>
      <c r="C74" s="38">
        <v>13</v>
      </c>
      <c r="D74" s="8"/>
      <c r="E74" s="8"/>
      <c r="F74" s="8"/>
      <c r="G74" s="8"/>
      <c r="H74" s="8"/>
      <c r="I74" s="8"/>
      <c r="J74" s="8"/>
      <c r="K74" s="8"/>
      <c r="L74" s="8"/>
      <c r="M74" s="25"/>
      <c r="N74" s="20" t="s">
        <v>82</v>
      </c>
    </row>
    <row r="75" spans="1:14" ht="16.8" thickBot="1" x14ac:dyDescent="0.35">
      <c r="A75" s="30" t="s">
        <v>128</v>
      </c>
      <c r="B75" s="7"/>
      <c r="C75" s="38">
        <v>15</v>
      </c>
      <c r="D75" s="8"/>
      <c r="E75" s="8"/>
      <c r="F75" s="8"/>
      <c r="G75" s="8"/>
      <c r="H75" s="8"/>
      <c r="I75" s="8"/>
      <c r="J75" s="8"/>
      <c r="K75" s="8"/>
      <c r="L75" s="8"/>
      <c r="M75" s="25"/>
      <c r="N75" s="20" t="s">
        <v>82</v>
      </c>
    </row>
    <row r="76" spans="1:14" ht="16.8" thickBot="1" x14ac:dyDescent="0.35">
      <c r="A76" s="30" t="s">
        <v>99</v>
      </c>
      <c r="B76" s="7"/>
      <c r="C76" s="38">
        <v>11</v>
      </c>
      <c r="D76" s="8"/>
      <c r="E76" s="8"/>
      <c r="F76" s="8"/>
      <c r="G76" s="8"/>
      <c r="H76" s="8"/>
      <c r="I76" s="8"/>
      <c r="J76" s="8"/>
      <c r="K76" s="8"/>
      <c r="L76" s="8"/>
      <c r="M76" s="25"/>
      <c r="N76" s="20" t="s">
        <v>82</v>
      </c>
    </row>
    <row r="77" spans="1:14" ht="16.8" thickBot="1" x14ac:dyDescent="0.35">
      <c r="A77" s="30" t="s">
        <v>72</v>
      </c>
      <c r="B77" s="7"/>
      <c r="C77" s="38">
        <v>54</v>
      </c>
      <c r="D77" s="8"/>
      <c r="E77" s="8"/>
      <c r="F77" s="8"/>
      <c r="G77" s="8"/>
      <c r="H77" s="8"/>
      <c r="I77" s="8"/>
      <c r="J77" s="8"/>
      <c r="K77" s="8"/>
      <c r="L77" s="8"/>
      <c r="M77" s="25"/>
      <c r="N77" s="20" t="s">
        <v>82</v>
      </c>
    </row>
    <row r="78" spans="1:14" ht="16.8" thickBot="1" x14ac:dyDescent="0.35">
      <c r="A78" s="30" t="s">
        <v>104</v>
      </c>
      <c r="B78" s="7"/>
      <c r="C78" s="38">
        <v>36</v>
      </c>
      <c r="D78" s="8"/>
      <c r="E78" s="8"/>
      <c r="F78" s="8"/>
      <c r="G78" s="8"/>
      <c r="H78" s="8"/>
      <c r="I78" s="8"/>
      <c r="J78" s="8"/>
      <c r="K78" s="8"/>
      <c r="L78" s="8"/>
      <c r="M78" s="25"/>
      <c r="N78" s="20" t="s">
        <v>82</v>
      </c>
    </row>
    <row r="79" spans="1:14" ht="16.8" thickBot="1" x14ac:dyDescent="0.35">
      <c r="A79" s="30" t="s">
        <v>93</v>
      </c>
      <c r="B79" s="7"/>
      <c r="C79" s="38">
        <v>17</v>
      </c>
      <c r="D79" s="8"/>
      <c r="E79" s="8"/>
      <c r="F79" s="8"/>
      <c r="G79" s="8"/>
      <c r="H79" s="8"/>
      <c r="I79" s="8"/>
      <c r="J79" s="8"/>
      <c r="K79" s="8"/>
      <c r="L79" s="8"/>
      <c r="M79" s="25"/>
      <c r="N79" s="20" t="s">
        <v>82</v>
      </c>
    </row>
    <row r="80" spans="1:14" ht="16.8" thickBot="1" x14ac:dyDescent="0.35">
      <c r="A80" s="30" t="s">
        <v>89</v>
      </c>
      <c r="B80" s="7"/>
      <c r="C80" s="38">
        <v>24</v>
      </c>
      <c r="D80" s="8"/>
      <c r="E80" s="8"/>
      <c r="F80" s="8"/>
      <c r="G80" s="8"/>
      <c r="H80" s="8"/>
      <c r="I80" s="8"/>
      <c r="J80" s="8"/>
      <c r="K80" s="8"/>
      <c r="L80" s="8"/>
      <c r="M80" s="25"/>
      <c r="N80" s="20" t="s">
        <v>82</v>
      </c>
    </row>
    <row r="81" spans="1:14" ht="16.8" thickBot="1" x14ac:dyDescent="0.35">
      <c r="A81" s="30" t="s">
        <v>127</v>
      </c>
      <c r="B81" s="7"/>
      <c r="C81" s="38">
        <v>10</v>
      </c>
      <c r="D81" s="8"/>
      <c r="E81" s="8"/>
      <c r="F81" s="8"/>
      <c r="G81" s="8"/>
      <c r="H81" s="8"/>
      <c r="I81" s="8"/>
      <c r="J81" s="8"/>
      <c r="K81" s="8"/>
      <c r="L81" s="8"/>
      <c r="M81" s="25"/>
      <c r="N81" s="20" t="s">
        <v>82</v>
      </c>
    </row>
    <row r="82" spans="1:14" ht="16.8" thickBot="1" x14ac:dyDescent="0.35">
      <c r="A82" s="30" t="s">
        <v>92</v>
      </c>
      <c r="B82" s="7"/>
      <c r="C82" s="38">
        <v>74</v>
      </c>
      <c r="D82" s="8"/>
      <c r="E82" s="8"/>
      <c r="F82" s="8"/>
      <c r="G82" s="8"/>
      <c r="H82" s="8"/>
      <c r="I82" s="8"/>
      <c r="J82" s="8"/>
      <c r="K82" s="8"/>
      <c r="L82" s="8"/>
      <c r="M82" s="25"/>
      <c r="N82" s="20" t="s">
        <v>82</v>
      </c>
    </row>
    <row r="83" spans="1:14" ht="16.8" thickBot="1" x14ac:dyDescent="0.35">
      <c r="A83" s="30" t="s">
        <v>90</v>
      </c>
      <c r="B83" s="7"/>
      <c r="C83" s="38">
        <v>75</v>
      </c>
      <c r="D83" s="8"/>
      <c r="E83" s="8"/>
      <c r="F83" s="8"/>
      <c r="G83" s="8"/>
      <c r="H83" s="8"/>
      <c r="I83" s="8"/>
      <c r="J83" s="8"/>
      <c r="K83" s="8"/>
      <c r="L83" s="8"/>
      <c r="M83" s="25"/>
      <c r="N83" s="20" t="s">
        <v>82</v>
      </c>
    </row>
    <row r="84" spans="1:14" ht="16.8" thickBot="1" x14ac:dyDescent="0.35">
      <c r="A84" s="30" t="s">
        <v>129</v>
      </c>
      <c r="B84" s="7"/>
      <c r="C84" s="38">
        <v>6</v>
      </c>
      <c r="D84" s="8"/>
      <c r="E84" s="8"/>
      <c r="F84" s="8"/>
      <c r="G84" s="8"/>
      <c r="H84" s="8"/>
      <c r="I84" s="8"/>
      <c r="J84" s="8"/>
      <c r="K84" s="8"/>
      <c r="L84" s="8"/>
      <c r="M84" s="25"/>
      <c r="N84" s="20" t="s">
        <v>82</v>
      </c>
    </row>
    <row r="85" spans="1:14" ht="16.8" thickBot="1" x14ac:dyDescent="0.35">
      <c r="A85" s="30" t="s">
        <v>107</v>
      </c>
      <c r="B85" s="7"/>
      <c r="C85" s="38">
        <v>24</v>
      </c>
      <c r="D85" s="8"/>
      <c r="E85" s="8"/>
      <c r="F85" s="8"/>
      <c r="G85" s="8"/>
      <c r="H85" s="8"/>
      <c r="I85" s="8"/>
      <c r="J85" s="8"/>
      <c r="K85" s="8"/>
      <c r="L85" s="8"/>
      <c r="M85" s="25"/>
      <c r="N85" s="20" t="s">
        <v>82</v>
      </c>
    </row>
    <row r="86" spans="1:14" ht="16.8" thickBot="1" x14ac:dyDescent="0.35">
      <c r="A86" s="30" t="s">
        <v>22</v>
      </c>
      <c r="B86" s="7"/>
      <c r="C86" s="38">
        <v>31</v>
      </c>
      <c r="D86" s="8"/>
      <c r="E86" s="8"/>
      <c r="F86" s="8"/>
      <c r="G86" s="8"/>
      <c r="H86" s="8"/>
      <c r="I86" s="8"/>
      <c r="J86" s="8"/>
      <c r="K86" s="8"/>
      <c r="L86" s="8"/>
      <c r="M86" s="25"/>
      <c r="N86" s="20" t="s">
        <v>82</v>
      </c>
    </row>
    <row r="87" spans="1:14" ht="16.8" thickBot="1" x14ac:dyDescent="0.35">
      <c r="A87" s="30" t="s">
        <v>96</v>
      </c>
      <c r="B87" s="7"/>
      <c r="C87" s="38">
        <v>8</v>
      </c>
      <c r="D87" s="8"/>
      <c r="E87" s="8"/>
      <c r="F87" s="8"/>
      <c r="G87" s="8"/>
      <c r="H87" s="8"/>
      <c r="I87" s="8"/>
      <c r="J87" s="8"/>
      <c r="K87" s="8"/>
      <c r="L87" s="8"/>
      <c r="M87" s="25"/>
      <c r="N87" s="20" t="s">
        <v>82</v>
      </c>
    </row>
    <row r="88" spans="1:14" ht="16.8" thickBot="1" x14ac:dyDescent="0.35">
      <c r="A88" s="30" t="s">
        <v>101</v>
      </c>
      <c r="B88" s="7"/>
      <c r="C88" s="38">
        <v>70</v>
      </c>
      <c r="D88" s="8"/>
      <c r="E88" s="8"/>
      <c r="F88" s="8"/>
      <c r="G88" s="8"/>
      <c r="H88" s="8"/>
      <c r="I88" s="8"/>
      <c r="J88" s="8"/>
      <c r="K88" s="8"/>
      <c r="L88" s="8"/>
      <c r="M88" s="25"/>
      <c r="N88" s="20" t="s">
        <v>82</v>
      </c>
    </row>
    <row r="89" spans="1:14" ht="16.8" thickBot="1" x14ac:dyDescent="0.35">
      <c r="A89" s="30" t="s">
        <v>108</v>
      </c>
      <c r="B89" s="7"/>
      <c r="C89" s="38">
        <v>27</v>
      </c>
      <c r="D89" s="8"/>
      <c r="E89" s="8"/>
      <c r="F89" s="8"/>
      <c r="G89" s="8"/>
      <c r="H89" s="8"/>
      <c r="I89" s="8"/>
      <c r="J89" s="8"/>
      <c r="K89" s="8"/>
      <c r="L89" s="8"/>
      <c r="M89" s="25"/>
      <c r="N89" s="20" t="s">
        <v>82</v>
      </c>
    </row>
    <row r="90" spans="1:14" ht="16.8" thickBot="1" x14ac:dyDescent="0.35">
      <c r="A90" s="30" t="s">
        <v>130</v>
      </c>
      <c r="B90" s="7"/>
      <c r="C90" s="38">
        <v>1</v>
      </c>
      <c r="D90" s="8"/>
      <c r="E90" s="8"/>
      <c r="F90" s="8"/>
      <c r="G90" s="8"/>
      <c r="H90" s="8"/>
      <c r="I90" s="8"/>
      <c r="J90" s="8"/>
      <c r="K90" s="8"/>
      <c r="L90" s="8"/>
      <c r="M90" s="25"/>
      <c r="N90" s="20" t="s">
        <v>82</v>
      </c>
    </row>
    <row r="91" spans="1:14" ht="16.8" thickBot="1" x14ac:dyDescent="0.35">
      <c r="A91" s="30" t="s">
        <v>98</v>
      </c>
      <c r="B91" s="7"/>
      <c r="C91" s="38">
        <v>36</v>
      </c>
      <c r="D91" s="8"/>
      <c r="E91" s="8"/>
      <c r="F91" s="8"/>
      <c r="G91" s="8"/>
      <c r="H91" s="8"/>
      <c r="I91" s="8"/>
      <c r="J91" s="8"/>
      <c r="K91" s="8"/>
      <c r="L91" s="8"/>
      <c r="M91" s="25"/>
      <c r="N91" s="20" t="s">
        <v>82</v>
      </c>
    </row>
    <row r="92" spans="1:14" ht="16.8" thickBot="1" x14ac:dyDescent="0.35">
      <c r="A92" s="30" t="s">
        <v>91</v>
      </c>
      <c r="B92" s="7"/>
      <c r="C92" s="38">
        <v>41</v>
      </c>
      <c r="D92" s="8"/>
      <c r="E92" s="8"/>
      <c r="F92" s="8"/>
      <c r="G92" s="8"/>
      <c r="H92" s="8"/>
      <c r="I92" s="8"/>
      <c r="J92" s="8"/>
      <c r="K92" s="8"/>
      <c r="L92" s="8"/>
      <c r="M92" s="25"/>
      <c r="N92" s="20" t="s">
        <v>82</v>
      </c>
    </row>
    <row r="93" spans="1:14" ht="16.8" thickBot="1" x14ac:dyDescent="0.35">
      <c r="A93" s="30" t="s">
        <v>73</v>
      </c>
      <c r="B93" s="7"/>
      <c r="C93" s="38">
        <v>62</v>
      </c>
      <c r="D93" s="8"/>
      <c r="E93" s="8"/>
      <c r="F93" s="8"/>
      <c r="G93" s="8"/>
      <c r="H93" s="8"/>
      <c r="I93" s="8"/>
      <c r="J93" s="8"/>
      <c r="K93" s="8"/>
      <c r="L93" s="8"/>
      <c r="M93" s="25"/>
      <c r="N93" s="20" t="s">
        <v>82</v>
      </c>
    </row>
    <row r="94" spans="1:14" ht="16.8" thickBot="1" x14ac:dyDescent="0.35">
      <c r="A94" s="30" t="s">
        <v>102</v>
      </c>
      <c r="B94" s="7"/>
      <c r="C94" s="38">
        <v>75</v>
      </c>
      <c r="D94" s="8"/>
      <c r="E94" s="8"/>
      <c r="F94" s="8"/>
      <c r="G94" s="8"/>
      <c r="H94" s="8"/>
      <c r="I94" s="8"/>
      <c r="J94" s="8"/>
      <c r="K94" s="8"/>
      <c r="L94" s="8"/>
      <c r="M94" s="25"/>
      <c r="N94" s="20" t="s">
        <v>82</v>
      </c>
    </row>
    <row r="95" spans="1:14" ht="16.8" thickBot="1" x14ac:dyDescent="0.35">
      <c r="A95" s="30" t="s">
        <v>105</v>
      </c>
      <c r="B95" s="7"/>
      <c r="C95" s="38">
        <v>33</v>
      </c>
      <c r="D95" s="8"/>
      <c r="E95" s="8"/>
      <c r="F95" s="8"/>
      <c r="G95" s="8"/>
      <c r="H95" s="8"/>
      <c r="I95" s="8"/>
      <c r="J95" s="8"/>
      <c r="K95" s="8"/>
      <c r="L95" s="8"/>
      <c r="M95" s="25"/>
      <c r="N95" s="20" t="s">
        <v>82</v>
      </c>
    </row>
    <row r="96" spans="1:14" ht="16.8" thickBot="1" x14ac:dyDescent="0.35">
      <c r="A96" s="30" t="s">
        <v>94</v>
      </c>
      <c r="B96" s="7"/>
      <c r="C96" s="38">
        <v>50</v>
      </c>
      <c r="D96" s="8"/>
      <c r="E96" s="8"/>
      <c r="F96" s="8"/>
      <c r="G96" s="8"/>
      <c r="H96" s="8"/>
      <c r="I96" s="8"/>
      <c r="J96" s="8"/>
      <c r="K96" s="8"/>
      <c r="L96" s="8"/>
      <c r="M96" s="25"/>
      <c r="N96" s="20" t="s">
        <v>82</v>
      </c>
    </row>
    <row r="97" spans="1:14" ht="16.8" thickBot="1" x14ac:dyDescent="0.35">
      <c r="A97" s="30" t="s">
        <v>106</v>
      </c>
      <c r="B97" s="7"/>
      <c r="C97" s="38">
        <v>7</v>
      </c>
      <c r="D97" s="8"/>
      <c r="E97" s="8"/>
      <c r="F97" s="8"/>
      <c r="G97" s="8"/>
      <c r="H97" s="8"/>
      <c r="I97" s="8"/>
      <c r="J97" s="8"/>
      <c r="K97" s="8"/>
      <c r="L97" s="8"/>
      <c r="M97" s="25"/>
      <c r="N97" s="20" t="s">
        <v>82</v>
      </c>
    </row>
    <row r="98" spans="1:14" ht="16.8" thickBot="1" x14ac:dyDescent="0.35">
      <c r="A98" s="30" t="s">
        <v>77</v>
      </c>
      <c r="B98" s="7"/>
      <c r="C98" s="38">
        <v>15</v>
      </c>
      <c r="D98" s="8"/>
      <c r="E98" s="8"/>
      <c r="F98" s="8"/>
      <c r="G98" s="8"/>
      <c r="H98" s="8"/>
      <c r="I98" s="8"/>
      <c r="J98" s="8"/>
      <c r="K98" s="8"/>
      <c r="L98" s="8"/>
      <c r="M98" s="25"/>
      <c r="N98" s="20" t="s">
        <v>82</v>
      </c>
    </row>
    <row r="99" spans="1:14" ht="16.8" thickBot="1" x14ac:dyDescent="0.35">
      <c r="A99" s="30" t="s">
        <v>100</v>
      </c>
      <c r="B99" s="7"/>
      <c r="C99" s="38">
        <v>38</v>
      </c>
      <c r="D99" s="8"/>
      <c r="E99" s="8"/>
      <c r="F99" s="8"/>
      <c r="G99" s="8"/>
      <c r="H99" s="8"/>
      <c r="I99" s="8"/>
      <c r="J99" s="8"/>
      <c r="K99" s="8"/>
      <c r="L99" s="8"/>
      <c r="M99" s="25"/>
      <c r="N99" s="20" t="s">
        <v>82</v>
      </c>
    </row>
    <row r="100" spans="1:14" ht="16.8" thickBot="1" x14ac:dyDescent="0.35">
      <c r="A100" s="30" t="s">
        <v>74</v>
      </c>
      <c r="B100" s="7"/>
      <c r="C100" s="38">
        <v>9</v>
      </c>
      <c r="D100" s="8"/>
      <c r="E100" s="8"/>
      <c r="F100" s="8"/>
      <c r="G100" s="8"/>
      <c r="H100" s="8"/>
      <c r="I100" s="8"/>
      <c r="J100" s="8"/>
      <c r="K100" s="8"/>
      <c r="L100" s="8"/>
      <c r="M100" s="25"/>
      <c r="N100" s="20" t="s">
        <v>82</v>
      </c>
    </row>
    <row r="101" spans="1:14" ht="16.8" thickBot="1" x14ac:dyDescent="0.35">
      <c r="A101" s="30" t="s">
        <v>103</v>
      </c>
      <c r="B101" s="7"/>
      <c r="C101" s="38">
        <v>40</v>
      </c>
      <c r="D101" s="8"/>
      <c r="E101" s="8"/>
      <c r="F101" s="8"/>
      <c r="G101" s="8"/>
      <c r="H101" s="8"/>
      <c r="I101" s="8"/>
      <c r="J101" s="8"/>
      <c r="K101" s="8"/>
      <c r="L101" s="8"/>
      <c r="M101" s="25"/>
      <c r="N101" s="20" t="s">
        <v>82</v>
      </c>
    </row>
    <row r="102" spans="1:14" ht="16.8" thickBot="1" x14ac:dyDescent="0.35">
      <c r="A102" s="3" t="s">
        <v>109</v>
      </c>
      <c r="B102" s="4"/>
      <c r="C102" s="38"/>
      <c r="D102" s="5"/>
      <c r="E102" s="5"/>
      <c r="F102" s="5"/>
      <c r="G102" s="5"/>
      <c r="H102" s="5"/>
      <c r="I102" s="5"/>
      <c r="J102" s="5"/>
      <c r="K102" s="5"/>
      <c r="L102" s="5"/>
      <c r="M102" s="29"/>
      <c r="N102" s="5"/>
    </row>
    <row r="103" spans="1:14" ht="16.8" thickBot="1" x14ac:dyDescent="0.35">
      <c r="A103" s="9" t="s">
        <v>110</v>
      </c>
      <c r="B103" s="7"/>
      <c r="C103" s="38">
        <v>5</v>
      </c>
      <c r="D103" s="8"/>
      <c r="E103" s="8"/>
      <c r="F103" s="8"/>
      <c r="G103" s="8"/>
      <c r="H103" s="8"/>
      <c r="I103" s="8"/>
      <c r="J103" s="8"/>
      <c r="K103" s="8"/>
      <c r="L103" s="8"/>
      <c r="M103" s="25"/>
      <c r="N103" s="20" t="s">
        <v>82</v>
      </c>
    </row>
    <row r="104" spans="1:14" ht="16.8" thickBot="1" x14ac:dyDescent="0.35">
      <c r="A104" s="9" t="s">
        <v>111</v>
      </c>
      <c r="B104" s="7"/>
      <c r="C104" s="38">
        <v>6</v>
      </c>
      <c r="D104" s="8"/>
      <c r="E104" s="8"/>
      <c r="F104" s="8"/>
      <c r="G104" s="8"/>
      <c r="H104" s="8"/>
      <c r="I104" s="8"/>
      <c r="J104" s="8"/>
      <c r="K104" s="8"/>
      <c r="L104" s="8"/>
      <c r="M104" s="25"/>
      <c r="N104" s="20" t="s">
        <v>82</v>
      </c>
    </row>
    <row r="105" spans="1:14" ht="16.8" thickBot="1" x14ac:dyDescent="0.35">
      <c r="A105" s="9" t="s">
        <v>112</v>
      </c>
      <c r="B105" s="7"/>
      <c r="C105" s="38">
        <v>1</v>
      </c>
      <c r="D105" s="8"/>
      <c r="E105" s="8"/>
      <c r="F105" s="8"/>
      <c r="G105" s="8"/>
      <c r="H105" s="8"/>
      <c r="I105" s="8"/>
      <c r="J105" s="8"/>
      <c r="K105" s="8"/>
      <c r="L105" s="8"/>
      <c r="M105" s="25"/>
      <c r="N105" s="20" t="s">
        <v>82</v>
      </c>
    </row>
    <row r="106" spans="1:14" ht="16.8" thickBot="1" x14ac:dyDescent="0.35">
      <c r="A106" s="9" t="s">
        <v>113</v>
      </c>
      <c r="B106" s="7"/>
      <c r="C106" s="38">
        <v>10</v>
      </c>
      <c r="D106" s="8"/>
      <c r="E106" s="8"/>
      <c r="F106" s="8"/>
      <c r="G106" s="8"/>
      <c r="H106" s="8"/>
      <c r="I106" s="8"/>
      <c r="J106" s="8"/>
      <c r="K106" s="8"/>
      <c r="L106" s="8"/>
      <c r="M106" s="25"/>
      <c r="N106" s="20" t="s">
        <v>82</v>
      </c>
    </row>
    <row r="107" spans="1:14" ht="16.8" thickBot="1" x14ac:dyDescent="0.35">
      <c r="A107" s="3" t="s">
        <v>114</v>
      </c>
      <c r="B107" s="4"/>
      <c r="C107" s="38"/>
      <c r="D107" s="5"/>
      <c r="E107" s="5"/>
      <c r="F107" s="5"/>
      <c r="G107" s="5"/>
      <c r="H107" s="5"/>
      <c r="I107" s="5"/>
      <c r="J107" s="5"/>
      <c r="K107" s="5"/>
      <c r="L107" s="5"/>
      <c r="M107" s="29"/>
      <c r="N107" s="5"/>
    </row>
    <row r="108" spans="1:14" ht="16.8" thickBot="1" x14ac:dyDescent="0.35">
      <c r="A108" s="9" t="s">
        <v>115</v>
      </c>
      <c r="B108" s="7"/>
      <c r="C108" s="38">
        <v>3</v>
      </c>
      <c r="D108" s="8"/>
      <c r="E108" s="8"/>
      <c r="F108" s="8"/>
      <c r="G108" s="8"/>
      <c r="H108" s="8"/>
      <c r="I108" s="8"/>
      <c r="J108" s="8"/>
      <c r="K108" s="8"/>
      <c r="L108" s="8"/>
      <c r="M108" s="25"/>
      <c r="N108" s="20" t="s">
        <v>82</v>
      </c>
    </row>
    <row r="109" spans="1:14" ht="16.8" thickBot="1" x14ac:dyDescent="0.35">
      <c r="A109" s="9" t="s">
        <v>32</v>
      </c>
      <c r="B109" s="7"/>
      <c r="C109" s="38">
        <v>3</v>
      </c>
      <c r="D109" s="8"/>
      <c r="E109" s="8"/>
      <c r="F109" s="8"/>
      <c r="G109" s="8"/>
      <c r="H109" s="8"/>
      <c r="I109" s="8"/>
      <c r="J109" s="8"/>
      <c r="K109" s="8"/>
      <c r="L109" s="8"/>
      <c r="M109" s="25"/>
      <c r="N109" s="20" t="s">
        <v>82</v>
      </c>
    </row>
    <row r="110" spans="1:14" ht="16.8" thickBot="1" x14ac:dyDescent="0.35">
      <c r="A110" s="9" t="s">
        <v>116</v>
      </c>
      <c r="B110" s="7"/>
      <c r="C110" s="38">
        <v>10</v>
      </c>
      <c r="D110" s="8"/>
      <c r="E110" s="8"/>
      <c r="F110" s="8"/>
      <c r="G110" s="8"/>
      <c r="H110" s="8"/>
      <c r="I110" s="8"/>
      <c r="J110" s="8"/>
      <c r="K110" s="8"/>
      <c r="L110" s="8"/>
      <c r="M110" s="25"/>
      <c r="N110" s="20" t="s">
        <v>82</v>
      </c>
    </row>
    <row r="111" spans="1:14" ht="16.8" thickBot="1" x14ac:dyDescent="0.35">
      <c r="A111" s="9" t="s">
        <v>117</v>
      </c>
      <c r="B111" s="7"/>
      <c r="C111" s="38">
        <v>5</v>
      </c>
      <c r="D111" s="8"/>
      <c r="E111" s="8"/>
      <c r="F111" s="8"/>
      <c r="G111" s="8"/>
      <c r="H111" s="8"/>
      <c r="I111" s="8"/>
      <c r="J111" s="8"/>
      <c r="K111" s="8"/>
      <c r="L111" s="8"/>
      <c r="M111" s="25"/>
      <c r="N111" s="20" t="s">
        <v>82</v>
      </c>
    </row>
    <row r="112" spans="1:14" ht="16.8" thickBot="1" x14ac:dyDescent="0.35">
      <c r="A112" s="9" t="s">
        <v>118</v>
      </c>
      <c r="B112" s="7"/>
      <c r="C112" s="38">
        <v>2</v>
      </c>
      <c r="D112" s="8"/>
      <c r="E112" s="8"/>
      <c r="F112" s="8"/>
      <c r="G112" s="8"/>
      <c r="H112" s="8"/>
      <c r="I112" s="8"/>
      <c r="J112" s="8"/>
      <c r="K112" s="8"/>
      <c r="L112" s="8"/>
      <c r="M112" s="25"/>
      <c r="N112" s="20" t="s">
        <v>82</v>
      </c>
    </row>
    <row r="113" spans="1:14" ht="16.8" thickBot="1" x14ac:dyDescent="0.35">
      <c r="A113" s="3" t="s">
        <v>76</v>
      </c>
      <c r="B113" s="4"/>
      <c r="C113" s="38"/>
      <c r="D113" s="5"/>
      <c r="E113" s="5"/>
      <c r="F113" s="5"/>
      <c r="G113" s="5"/>
      <c r="H113" s="5"/>
      <c r="I113" s="5"/>
      <c r="J113" s="5"/>
      <c r="K113" s="5"/>
      <c r="L113" s="5"/>
      <c r="M113" s="28"/>
      <c r="N113" s="5"/>
    </row>
    <row r="114" spans="1:14" ht="16.8" thickBot="1" x14ac:dyDescent="0.35">
      <c r="A114" s="9" t="s">
        <v>119</v>
      </c>
      <c r="B114" s="7"/>
      <c r="C114" s="38"/>
      <c r="D114" s="8">
        <v>5</v>
      </c>
      <c r="E114" s="8"/>
      <c r="F114" s="8"/>
      <c r="G114" s="8"/>
      <c r="H114" s="8"/>
      <c r="I114" s="8"/>
      <c r="J114" s="8"/>
      <c r="K114" s="8"/>
      <c r="L114" s="8"/>
      <c r="M114" s="25"/>
      <c r="N114" s="20" t="s">
        <v>82</v>
      </c>
    </row>
    <row r="115" spans="1:14" ht="16.8" thickBot="1" x14ac:dyDescent="0.35">
      <c r="A115" s="9" t="s">
        <v>120</v>
      </c>
      <c r="B115" s="7"/>
      <c r="C115" s="38"/>
      <c r="D115" s="8">
        <v>2</v>
      </c>
      <c r="E115" s="8"/>
      <c r="F115" s="8"/>
      <c r="G115" s="8"/>
      <c r="H115" s="8"/>
      <c r="I115" s="8"/>
      <c r="J115" s="8"/>
      <c r="K115" s="8"/>
      <c r="L115" s="8"/>
      <c r="M115" s="25"/>
      <c r="N115" s="20" t="s">
        <v>82</v>
      </c>
    </row>
    <row r="116" spans="1:14" ht="16.8" thickBot="1" x14ac:dyDescent="0.35">
      <c r="A116" s="9" t="s">
        <v>121</v>
      </c>
      <c r="B116" s="7"/>
      <c r="C116" s="38"/>
      <c r="D116" s="8">
        <v>8</v>
      </c>
      <c r="E116" s="8"/>
      <c r="F116" s="8"/>
      <c r="G116" s="8"/>
      <c r="H116" s="8"/>
      <c r="I116" s="8"/>
      <c r="J116" s="8"/>
      <c r="K116" s="8"/>
      <c r="L116" s="8"/>
      <c r="M116" s="25"/>
      <c r="N116" s="20" t="s">
        <v>82</v>
      </c>
    </row>
    <row r="117" spans="1:14" ht="16.8" thickBot="1" x14ac:dyDescent="0.35">
      <c r="A117" s="9" t="s">
        <v>122</v>
      </c>
      <c r="B117" s="10"/>
      <c r="C117" s="38"/>
      <c r="D117" s="8">
        <v>5</v>
      </c>
      <c r="E117" s="8"/>
      <c r="F117" s="8"/>
      <c r="G117" s="8"/>
      <c r="H117" s="8"/>
      <c r="I117" s="8"/>
      <c r="J117" s="8"/>
      <c r="K117" s="8"/>
      <c r="L117" s="8"/>
      <c r="M117" s="25"/>
      <c r="N117" s="20" t="s">
        <v>82</v>
      </c>
    </row>
    <row r="118" spans="1:14" ht="16.8" thickBot="1" x14ac:dyDescent="0.35">
      <c r="A118" s="10" t="s">
        <v>53</v>
      </c>
      <c r="B118" s="10"/>
      <c r="C118" s="38"/>
      <c r="D118" s="8"/>
      <c r="E118" s="8"/>
      <c r="F118" s="8"/>
      <c r="G118" s="8"/>
      <c r="H118" s="8"/>
      <c r="I118" s="8">
        <v>3</v>
      </c>
      <c r="J118" s="8"/>
      <c r="K118" s="8"/>
      <c r="L118" s="8"/>
      <c r="M118" s="25">
        <f>I118*I2</f>
        <v>900</v>
      </c>
      <c r="N118" s="20"/>
    </row>
    <row r="119" spans="1:14" ht="16.8" thickBot="1" x14ac:dyDescent="0.35">
      <c r="A119" s="10"/>
      <c r="B119" s="10"/>
      <c r="C119" s="39" t="s">
        <v>59</v>
      </c>
      <c r="D119" s="11" t="s">
        <v>57</v>
      </c>
      <c r="E119" s="11" t="s">
        <v>60</v>
      </c>
      <c r="F119" s="11" t="s">
        <v>57</v>
      </c>
      <c r="G119" s="11" t="s">
        <v>66</v>
      </c>
      <c r="H119" s="11" t="s">
        <v>62</v>
      </c>
      <c r="I119" s="11" t="s">
        <v>63</v>
      </c>
      <c r="J119" s="11" t="s">
        <v>64</v>
      </c>
      <c r="K119" s="11" t="s">
        <v>49</v>
      </c>
      <c r="L119" s="12"/>
      <c r="M119" s="27"/>
      <c r="N119" s="20"/>
    </row>
    <row r="120" spans="1:14" ht="23.4" thickBot="1" x14ac:dyDescent="0.35">
      <c r="A120" s="10"/>
      <c r="B120" s="10"/>
      <c r="C120" s="39">
        <f>SUM(C6:C118)</f>
        <v>972</v>
      </c>
      <c r="D120" s="11">
        <f>SUM(D6:D118)</f>
        <v>40</v>
      </c>
      <c r="E120" s="11">
        <f>SUM(E70:E119)</f>
        <v>2</v>
      </c>
      <c r="F120" s="11">
        <f>SUM(F6:F118)</f>
        <v>18</v>
      </c>
      <c r="G120" s="11">
        <f>SUM(G5:G118)</f>
        <v>16</v>
      </c>
      <c r="H120" s="11">
        <f>SUM(H6:H118)</f>
        <v>27</v>
      </c>
      <c r="I120" s="11">
        <f>SUM(I6:I118)</f>
        <v>30</v>
      </c>
      <c r="J120" s="11">
        <f>SUM(J6:J118)</f>
        <v>3</v>
      </c>
      <c r="K120" s="11">
        <f>SUM(K6:K118)</f>
        <v>52</v>
      </c>
      <c r="L120" s="16" t="s">
        <v>125</v>
      </c>
      <c r="M120" s="27">
        <f>SUM(M6:M119)</f>
        <v>26420</v>
      </c>
      <c r="N120" s="22"/>
    </row>
  </sheetData>
  <sortState xmlns:xlrd2="http://schemas.microsoft.com/office/spreadsheetml/2017/richdata2" ref="A72:N101">
    <sortCondition ref="A72:A101"/>
  </sortState>
  <mergeCells count="3">
    <mergeCell ref="F3:J3"/>
    <mergeCell ref="C3:E3"/>
    <mergeCell ref="O1:Q1"/>
  </mergeCells>
  <pageMargins left="0.7" right="0.7" top="0.75" bottom="0.75" header="0.3" footer="0.3"/>
  <pageSetup paperSize="8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Slabbinck</dc:creator>
  <cp:lastModifiedBy>Katleen Maes</cp:lastModifiedBy>
  <cp:lastPrinted>2020-07-03T11:04:40Z</cp:lastPrinted>
  <dcterms:created xsi:type="dcterms:W3CDTF">2020-05-11T05:51:55Z</dcterms:created>
  <dcterms:modified xsi:type="dcterms:W3CDTF">2021-10-11T08:46:35Z</dcterms:modified>
</cp:coreProperties>
</file>